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un\社調C\社員専用\政策・ICT企画部\係数・技術設計Gr\2025年度\10_病院情報の公表\04_成果物中間\2_prrsimWebサイト\04_見え消し版\"/>
    </mc:Choice>
  </mc:AlternateContent>
  <xr:revisionPtr revIDLastSave="0" documentId="13_ncr:1_{3D4DED30-D804-4CFA-AEB8-64D3FE4DFFE5}" xr6:coauthVersionLast="36" xr6:coauthVersionMax="47" xr10:uidLastSave="{00000000-0000-0000-0000-000000000000}"/>
  <bookViews>
    <workbookView xWindow="-120" yWindow="-120" windowWidth="29040" windowHeight="15720" xr2:uid="{6E3390AF-3A6B-45A2-B76B-B44DBEF0FAA2}"/>
  </bookViews>
  <sheets>
    <sheet name="別表1" sheetId="7" r:id="rId1"/>
    <sheet name="別表2" sheetId="9" r:id="rId2"/>
    <sheet name="別表3" sheetId="8" r:id="rId3"/>
    <sheet name="別表4" sheetId="10" r:id="rId4"/>
    <sheet name="別表5" sheetId="5" r:id="rId5"/>
    <sheet name="別表6" sheetId="6" r:id="rId6"/>
  </sheets>
  <definedNames>
    <definedName name="_xlnm._FilterDatabase" localSheetId="2" hidden="1">別表3!$B$6:$F$6</definedName>
    <definedName name="_xlnm._FilterDatabase" localSheetId="5" hidden="1">別表6!$F$7:$H$19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0" l="1"/>
  <c r="B19" i="10"/>
  <c r="B18" i="10"/>
  <c r="B17" i="10"/>
  <c r="B16" i="10"/>
  <c r="B15" i="10"/>
  <c r="B14" i="10"/>
  <c r="B13" i="10"/>
  <c r="B12" i="10"/>
  <c r="B11" i="10"/>
  <c r="B10" i="10"/>
  <c r="B9" i="10"/>
  <c r="B17" i="9"/>
  <c r="B16" i="9"/>
  <c r="B15" i="9"/>
  <c r="B14" i="9"/>
  <c r="B13" i="9"/>
  <c r="B12" i="9"/>
  <c r="B11" i="9"/>
  <c r="B10" i="9"/>
  <c r="B9" i="9"/>
</calcChain>
</file>

<file path=xl/sharedStrings.xml><?xml version="1.0" encoding="utf-8"?>
<sst xmlns="http://schemas.openxmlformats.org/spreadsheetml/2006/main" count="2403" uniqueCount="1532">
  <si>
    <t>薬価基準収載医薬品コード</t>
  </si>
  <si>
    <t>レセプト電算処理
システムコード</t>
    <phoneticPr fontId="3"/>
  </si>
  <si>
    <t>告示名称</t>
  </si>
  <si>
    <t>レセプト電算処理システム医薬品名</t>
  </si>
  <si>
    <t>規格単位</t>
  </si>
  <si>
    <t>6131403D1233</t>
  </si>
  <si>
    <t>（局）ピペラシリンＮａ注射用１ｇ「テバ」</t>
  </si>
  <si>
    <t>ピペラシリンＮａ注射用１ｇ「テバ」</t>
  </si>
  <si>
    <t>１ｇ１瓶</t>
  </si>
  <si>
    <t>6131403D1276</t>
  </si>
  <si>
    <t>（局）ピペラシリンＮａ注射用１ｇ「ＮＩＧ」</t>
  </si>
  <si>
    <t>ピペラシリンＮａ注射用１ｇ「ＮＩＧ」</t>
  </si>
  <si>
    <t>6131403D1047</t>
  </si>
  <si>
    <t>（局）ペントシリン注射用１ｇ</t>
  </si>
  <si>
    <t>ペントシリン注射用１ｇ</t>
  </si>
  <si>
    <t>6131403D1225</t>
  </si>
  <si>
    <t>（局）ピペラシリンＮａ注射用１ｇ「サワイ」</t>
  </si>
  <si>
    <t>ピペラシリンＮａ注射用１ｇ「サワイ」</t>
  </si>
  <si>
    <t>6131403D1152</t>
  </si>
  <si>
    <t>（局）ペンマリン注射用１ｇ</t>
  </si>
  <si>
    <t>ペンマリン注射用１ｇ</t>
  </si>
  <si>
    <t>6131403D1012</t>
  </si>
  <si>
    <t>ピペラシリンナトリウム１ｇ注射用</t>
  </si>
  <si>
    <t>ピペラシリンナトリウム注射用１ｇ「日医工」</t>
  </si>
  <si>
    <t>6131403D1268</t>
  </si>
  <si>
    <t>（局）ピペラシリンＮａ注射用１ｇ「ＣＨＭ」</t>
  </si>
  <si>
    <t>ピペラシリンＮａ注射用１ｇ「ＣＨＭ」</t>
  </si>
  <si>
    <t>6131403D1195</t>
  </si>
  <si>
    <t>（局）ピペユンシン注射用１ｇ</t>
  </si>
  <si>
    <t>ピペユンシン注射用１ｇ</t>
  </si>
  <si>
    <t>6131403D1241</t>
  </si>
  <si>
    <t>（局）ピペラシリンＮａ注用１ｇ「トーワ」</t>
  </si>
  <si>
    <t>ピペラシリンＮａ注用１ｇ「トーワ」</t>
  </si>
  <si>
    <t>6131403D2230</t>
  </si>
  <si>
    <t>（局）ピペラシリンＮａ注射用２ｇ「テバ」</t>
  </si>
  <si>
    <t>ピペラシリンＮａ注射用２ｇ「テバ」</t>
  </si>
  <si>
    <t>２ｇ１瓶</t>
  </si>
  <si>
    <t>6131403D2272</t>
  </si>
  <si>
    <t>（局）ピペラシリンＮａ注射用２ｇ「ＮＩＧ」</t>
  </si>
  <si>
    <t>ピペラシリンＮａ注射用２ｇ「ＮＩＧ」</t>
  </si>
  <si>
    <t>6131403D2043</t>
  </si>
  <si>
    <t>（局）ペントシリン注射用２ｇ</t>
  </si>
  <si>
    <t>ペントシリン注射用２ｇ</t>
  </si>
  <si>
    <t>6131403D2221</t>
  </si>
  <si>
    <t>（局）ピペラシリンＮａ注射用２ｇ「サワイ」</t>
  </si>
  <si>
    <t>ピペラシリンＮａ注射用２ｇ「サワイ」</t>
  </si>
  <si>
    <t>6131403D2159</t>
  </si>
  <si>
    <t>（局）ペンマリン注射用２ｇ</t>
  </si>
  <si>
    <t>ペンマリン注射用２ｇ</t>
  </si>
  <si>
    <t>6131403D2019</t>
  </si>
  <si>
    <t>ピペラシリンナトリウム２ｇ注射用</t>
  </si>
  <si>
    <t>ピペラシリンナトリウム注射用２ｇ「日医工」</t>
  </si>
  <si>
    <t>6131403D2264</t>
  </si>
  <si>
    <t>（局）ピペラシリンＮａ注射用２ｇ「ＣＨＭ」</t>
  </si>
  <si>
    <t>ピペラシリンＮａ注射用２ｇ「ＣＨＭ」</t>
  </si>
  <si>
    <t>6131403D2191</t>
  </si>
  <si>
    <t>（局）ピペユンシン注射用２ｇ</t>
  </si>
  <si>
    <t>ピペユンシン注射用２ｇ</t>
  </si>
  <si>
    <t>6131403D2248</t>
  </si>
  <si>
    <t>（局）ピペラシリンＮａ注用２ｇ「トーワ」</t>
  </si>
  <si>
    <t>ピペラシリンＮａ注用２ｇ「トーワ」</t>
  </si>
  <si>
    <t>6132418F1041</t>
  </si>
  <si>
    <t>（局）モダシン静注用０．５ｇ</t>
  </si>
  <si>
    <t>モダシン静注用０．５ｇ　５００ｍｇ</t>
  </si>
  <si>
    <t>５００ｍｇ１瓶</t>
  </si>
  <si>
    <t>6132418F2064</t>
  </si>
  <si>
    <t>（局）モダシン静注用１ｇ</t>
  </si>
  <si>
    <t>モダシン静注用１ｇ</t>
  </si>
  <si>
    <t>6132425D1024</t>
  </si>
  <si>
    <t>（局）注射用マキシピーム０．５ｇ</t>
  </si>
  <si>
    <t>注射用マキシピーム０．５ｇ　５００ｍｇ</t>
  </si>
  <si>
    <t>6132425D2020</t>
  </si>
  <si>
    <t>（局）注射用マキシピーム１ｇ</t>
  </si>
  <si>
    <t>注射用マキシピーム１ｇ</t>
  </si>
  <si>
    <t>6132426F1020</t>
  </si>
  <si>
    <t>（局）ファーストシン静注用０．５ｇ</t>
  </si>
  <si>
    <t>ファーストシン静注用０．５ｇ　５００ｍｇ</t>
  </si>
  <si>
    <t>6132426F2026</t>
  </si>
  <si>
    <t>（局）ファーストシン静注用１ｇ</t>
  </si>
  <si>
    <t>ファーストシン静注用１ｇ</t>
  </si>
  <si>
    <t>6139400D1033</t>
  </si>
  <si>
    <t>（局）メロペン点滴用バイアル０．２５ｇ</t>
  </si>
  <si>
    <t>メロペン点滴用バイアル０．２５ｇ　２５０ｍｇ</t>
  </si>
  <si>
    <t>２５０ｍｇ１瓶</t>
  </si>
  <si>
    <t>6139400D2030</t>
  </si>
  <si>
    <t>（局）メロペン点滴用バイアル０．５ｇ</t>
  </si>
  <si>
    <t>メロペン点滴用バイアル０．５ｇ　５００ｍｇ</t>
  </si>
  <si>
    <t>6139501D1044</t>
  </si>
  <si>
    <t>（局）チエナム点滴静注用０．２５ｇ</t>
  </si>
  <si>
    <t>チエナム点滴静注用０．２５ｇ　２５０ｍｇ</t>
  </si>
  <si>
    <t>6139501D2105</t>
  </si>
  <si>
    <t>（局）チエナム点滴静注用０．５ｇ</t>
  </si>
  <si>
    <t>チエナム点滴静注用０．５ｇ　５００ｍｇ</t>
  </si>
  <si>
    <t>6139501E2038</t>
  </si>
  <si>
    <t>（局）チエナム筋注用０．５ｇ</t>
  </si>
  <si>
    <t>チエナム筋注用０．５ｇ　５００ｍｇ（溶解液付）</t>
  </si>
  <si>
    <t>５００ｍｇ１瓶（溶解液付）</t>
  </si>
  <si>
    <t>6139501G1067</t>
  </si>
  <si>
    <t>（局）チエナム点滴静注用キット０．５ｇ</t>
  </si>
  <si>
    <t>チエナム点滴静注用キット０．５ｇ　５００ｍｇ（生食１００ｍＬ付）</t>
  </si>
  <si>
    <t>５００ｍｇ１キット（生理食塩液１００ｍＬ付）</t>
  </si>
  <si>
    <t>6139503D1027</t>
  </si>
  <si>
    <t>（局）カルベニン点滴用０．２５ｇ</t>
  </si>
  <si>
    <t>カルベニン点滴用０．２５ｇ　２５０ｍｇ</t>
  </si>
  <si>
    <t>6139503D2023</t>
  </si>
  <si>
    <t>（局）カルベニン点滴用０．５ｇ</t>
  </si>
  <si>
    <t>カルベニン点滴用０．５ｇ　５００ｍｇ</t>
  </si>
  <si>
    <t>6131403D1250</t>
  </si>
  <si>
    <t>（局）ピペラシリンＮａ注射用１ｇ「ＳＮ」</t>
  </si>
  <si>
    <t>ピペラシリンＮａ注射用１ｇ「ＳＮ」</t>
  </si>
  <si>
    <t>6131403D1187</t>
  </si>
  <si>
    <t>（局）ピシリアント注射用１ｇ</t>
  </si>
  <si>
    <t>ピシリアント注射用１ｇ</t>
  </si>
  <si>
    <t>6131403D2256</t>
  </si>
  <si>
    <t>（局）ピペラシリンＮａ注射用２ｇ「ＳＮ」</t>
  </si>
  <si>
    <t>ピペラシリンＮａ注射用２ｇ「ＳＮ」</t>
  </si>
  <si>
    <t>6131403D2183</t>
  </si>
  <si>
    <t>（局）ピシリアント注射用２ｇ</t>
  </si>
  <si>
    <t>ピシリアント注射用２ｇ</t>
  </si>
  <si>
    <t>6132426G3028</t>
  </si>
  <si>
    <t>（局）ファーストシン静注用１ｇバッグＳ</t>
  </si>
  <si>
    <t>ファーストシン静注用１ｇバッグＳ　（生理食塩液１００ｍＬ付）</t>
  </si>
  <si>
    <t>１ｇ１キット（生理食塩液１００ｍＬ付）</t>
  </si>
  <si>
    <t>6132426G4024</t>
  </si>
  <si>
    <t>（局）ファーストシン静注用１ｇバッグＧ</t>
  </si>
  <si>
    <t>ファーストシン静注用１ｇバッグＧ　５％ブドウ糖注射液１００ｍＬ付</t>
  </si>
  <si>
    <t>１ｇ１キット（５％ブドウ糖注射液１００ｍＬ付）</t>
  </si>
  <si>
    <t>6139400G1030</t>
  </si>
  <si>
    <t>（局）メロペン点滴用キット０．５ｇ</t>
  </si>
  <si>
    <t>メロペン点滴用キット０．５ｇ　５００ｍｇ生理食塩液１００ｍＬ付</t>
  </si>
  <si>
    <t>6139501D2059</t>
  </si>
  <si>
    <t>（局）インダスト点滴静注用０．５ｇ</t>
  </si>
  <si>
    <t>インダスト点滴静注用０．５ｇ　５００ｍｇ</t>
  </si>
  <si>
    <t>6139501D2016</t>
  </si>
  <si>
    <t>イミペネム・シラスタチンナトリウム５００ｍｇ注射用</t>
  </si>
  <si>
    <t>チエペネム点滴静注用０．５ｇ　５００ｍｇ</t>
  </si>
  <si>
    <t>6139401D1020</t>
  </si>
  <si>
    <t>オメガシン点滴用０．３ｇ</t>
  </si>
  <si>
    <t>オメガシン点滴用０．３ｇ　３００ｍｇ</t>
  </si>
  <si>
    <t>３００ｍｇ１瓶</t>
  </si>
  <si>
    <t>6139401G1026</t>
  </si>
  <si>
    <t>オメガシン点滴用０．３ｇバッグ</t>
  </si>
  <si>
    <t>オメガシン点滴用０．３ｇバッグ　３００ｍｇ生理食塩液１００ｍＬ付</t>
  </si>
  <si>
    <t>３００ｍｇ１キット（生理食塩液１００ｍＬ付）</t>
  </si>
  <si>
    <t>6131403P1027</t>
  </si>
  <si>
    <t>（局）ペントシリン静注用１ｇバッグ</t>
  </si>
  <si>
    <t>ペントシリン静注用１ｇバッグ　（生理食塩液１００ｍＬ付）</t>
  </si>
  <si>
    <t>6131403P2023</t>
  </si>
  <si>
    <t>（局）ペントシリン静注用２ｇバッグ</t>
  </si>
  <si>
    <t>ペントシリン静注用２ｇバッグ　（生理食塩液１００ｍＬ付）</t>
  </si>
  <si>
    <t>２ｇ１キット（生理食塩液１００ｍＬ付）</t>
  </si>
  <si>
    <t>6132418F2056</t>
  </si>
  <si>
    <t>（局）モベンゾシン静注用１ｇ</t>
  </si>
  <si>
    <t>モベンゾシン静注用１ｇ</t>
  </si>
  <si>
    <t>6132418F2188</t>
  </si>
  <si>
    <t>（局）セフタジジム静注用１ｇ「武田テバ」</t>
  </si>
  <si>
    <t>セフタジジム静注用１ｇ「武田テバ」</t>
  </si>
  <si>
    <t>6132418F2013</t>
  </si>
  <si>
    <t>セフタジジム１ｇ静注用</t>
  </si>
  <si>
    <t>セフタジジム静注用１ｇ「サワイ」</t>
  </si>
  <si>
    <t>6132418F1157</t>
  </si>
  <si>
    <t>（局）セフタジジム静注用０．５ｇ「ＣＨＭ」</t>
  </si>
  <si>
    <t>セフタジジム静注用０．５ｇ「ＣＨＭ」　５００ｍｇ</t>
  </si>
  <si>
    <t>6132418F1033</t>
  </si>
  <si>
    <t>（局）モダケミン静注用０．５ｇ</t>
  </si>
  <si>
    <t>モダケミン静注用０．５ｇ　５００ｍｇ</t>
  </si>
  <si>
    <t>6132418F2170</t>
  </si>
  <si>
    <t>（局）セフタジジム静注用１ｇ「ＣＨＭ」</t>
  </si>
  <si>
    <t>セフタジジム静注用１ｇ「ＣＨＭ」</t>
  </si>
  <si>
    <t>6132418F2048</t>
  </si>
  <si>
    <t>（局）モダケミン静注用１ｇ</t>
  </si>
  <si>
    <t>モダケミン静注用１ｇ</t>
  </si>
  <si>
    <t>6139402D1032</t>
  </si>
  <si>
    <t>（局）フィニバックス点滴静注用０．２５ｇ</t>
  </si>
  <si>
    <t>フィニバックス点滴静注用０．２５ｇ　２５０ｍｇ</t>
  </si>
  <si>
    <t>6139402G1039</t>
  </si>
  <si>
    <t>（局）フィニバックスキット点滴静注用０．２５ｇ</t>
  </si>
  <si>
    <t>フィニバックスキット点滴静注０．２５ｇ　２５０ｍｇ生食１００ｍＬ</t>
  </si>
  <si>
    <t>２５０ｍｇ１キット（生理食塩液１００ｍＬ付）</t>
  </si>
  <si>
    <t>6139501D2067</t>
  </si>
  <si>
    <t>（局）イミスタン点滴静注用０．５ｇ</t>
  </si>
  <si>
    <t>イミスタン点滴静注用０．５ｇ　５００ｍｇ</t>
  </si>
  <si>
    <t>6139501D1036</t>
  </si>
  <si>
    <t>（局）インダスト点滴静注用０．２５ｇ</t>
  </si>
  <si>
    <t>インダスト点滴静注用０．２５ｇ　２５０ｍｇ</t>
  </si>
  <si>
    <t>6132418F1050</t>
  </si>
  <si>
    <t>（局）セパダシン静注用０．５ｇ</t>
  </si>
  <si>
    <t>セパダシン静注用０．５ｇ　５００ｍｇ</t>
  </si>
  <si>
    <t>6132418F1017</t>
  </si>
  <si>
    <t>セフタジジム５００ｍｇ静注用</t>
  </si>
  <si>
    <t>セフタジジム静注用０．５ｇ「ＳＮ」　５００ｍｇ</t>
  </si>
  <si>
    <t>6132418F2072</t>
  </si>
  <si>
    <t>（局）セパダシン静注用１ｇ</t>
  </si>
  <si>
    <t>セパダシン静注用１ｇ</t>
  </si>
  <si>
    <t>セフタジジム静注用１ｇ「ＳＮ」</t>
  </si>
  <si>
    <t>セフタジジム静注用０．５ｇ「日医工」　５００ｍｇ</t>
  </si>
  <si>
    <t>セフタジジム静注用０．５ｇ「マイラン」　５００ｍｇ</t>
  </si>
  <si>
    <t>6132418F1165</t>
  </si>
  <si>
    <t>（局）セフタジジム静注用０．５ｇ「ＶＴＲＳ」</t>
  </si>
  <si>
    <t>セフタジジム静注用０．５ｇ「ＶＴＲＳ」　５００ｍｇ</t>
  </si>
  <si>
    <t>6132418F2153</t>
  </si>
  <si>
    <t>（局）セフタジジム静注用１ｇ「日医工」</t>
  </si>
  <si>
    <t>セフタジジム静注用１ｇ「日医工」</t>
  </si>
  <si>
    <t>セフタジジム静注用１ｇ「マイラン」</t>
  </si>
  <si>
    <t>6132418F2196</t>
  </si>
  <si>
    <t>（局）セフタジジム静注用１ｇ「ＶＴＲＳ」</t>
  </si>
  <si>
    <t>セフタジジム静注用１ｇ「ＶＴＲＳ」</t>
  </si>
  <si>
    <t>6132424F1055</t>
  </si>
  <si>
    <t>セフピロム硫酸塩静注用０．５ｇ「ＣＭＸ」</t>
  </si>
  <si>
    <t>０．５ｇ１瓶</t>
  </si>
  <si>
    <t>6132424F2051</t>
  </si>
  <si>
    <t>セフピロム硫酸塩静注用１ｇ「ＣＭＸ」</t>
  </si>
  <si>
    <t>チエクール点滴用０．５ｇ　５００ｍｇ</t>
  </si>
  <si>
    <t>6139501D2091</t>
  </si>
  <si>
    <t>（局）イミペネム・シラスタチン点滴用０．５ｇ「サンド」</t>
  </si>
  <si>
    <t>イミペネム・シラスタチン点滴用０．５ｇ「サンド」　５００ｍｇ</t>
  </si>
  <si>
    <t>6132418F2110</t>
  </si>
  <si>
    <t>（局）セフタジジム静注用１ｇ「ＮＰ」</t>
  </si>
  <si>
    <t>セフタジジム静注用１ｇ「ＮＰ」</t>
  </si>
  <si>
    <t>6132424F1071</t>
  </si>
  <si>
    <t>硫酸セフピロム静注用０．５ｇ「マイラン」</t>
  </si>
  <si>
    <t>6132424F2078</t>
  </si>
  <si>
    <t>硫酸セフピロム静注用１ｇ「マイラン」</t>
  </si>
  <si>
    <t>6139501D1052</t>
  </si>
  <si>
    <t>（局）チエペネム点滴静注用０．２５ｇ</t>
  </si>
  <si>
    <t>チエペネム点滴静注用０．２５ｇ　２５０ｍｇ</t>
  </si>
  <si>
    <t>6139505F3020</t>
  </si>
  <si>
    <t>（局）ゾシン静注用２．２５</t>
  </si>
  <si>
    <t>（２．２５ｇ）１瓶</t>
  </si>
  <si>
    <t>6139505F4026</t>
  </si>
  <si>
    <t>（局）ゾシン静注用４．５</t>
  </si>
  <si>
    <t>（４．５ｇ）１瓶</t>
  </si>
  <si>
    <t>6139400D1017</t>
  </si>
  <si>
    <t>メロペネム２５０ｍｇ注射用</t>
  </si>
  <si>
    <t>メロペネム点滴静注用０．２５ｇ「タイヨー」　２５０ｍｇ</t>
  </si>
  <si>
    <t>6139400D2013</t>
  </si>
  <si>
    <t>メロペネム５００ｍｇ注射用</t>
  </si>
  <si>
    <t>メロペネム点滴静注用０．５ｇ「タイヨー」　５００ｍｇ</t>
  </si>
  <si>
    <t>6139400D1050</t>
  </si>
  <si>
    <t>（局）メロペネム点滴静注用０．２５ｇ「日医工」</t>
  </si>
  <si>
    <t>メロペネム点滴静注用０．２５ｇ「日医工」　２５０ｍｇ</t>
  </si>
  <si>
    <t>6139400D2056</t>
  </si>
  <si>
    <t>（局）メロペネム点滴静注用０．５ｇ「日医工」</t>
  </si>
  <si>
    <t>メロペネム点滴静注用０．５ｇ「日医工」　５００ｍｇ</t>
  </si>
  <si>
    <t>6139002C1026</t>
  </si>
  <si>
    <t>オラペネム小児用細粒１０％</t>
  </si>
  <si>
    <t>オラペネム小児用細粒１０％　１００ｍｇ</t>
  </si>
  <si>
    <t>１００ｍｇ１ｇ</t>
  </si>
  <si>
    <t>6139400G1064</t>
  </si>
  <si>
    <t>（局）メロペネム点滴静注用バッグ０．５ｇ「明治」</t>
  </si>
  <si>
    <t>メロペネム点滴静注バッグ０．５ｇ明治　５００ｍｇ生食１００ｍＬ付</t>
  </si>
  <si>
    <t>セフタジジム静注用０．５ｇ「タイヨー」　５００ｍｇ</t>
  </si>
  <si>
    <t>6139400D1106</t>
  </si>
  <si>
    <t>（局）メロペネム点滴静注用０．２５ｇ「トーワ」</t>
  </si>
  <si>
    <t>メロペネム点滴静注用０．２５ｇ「トーワ」　２５０ｍｇ</t>
  </si>
  <si>
    <t>6139400D2102</t>
  </si>
  <si>
    <t>（局）メロペネム点滴静注用０．５ｇ「トーワ」</t>
  </si>
  <si>
    <t>メロペネム点滴静注用０．５ｇ「トーワ」　５００ｍｇ</t>
  </si>
  <si>
    <t>6139400D1114</t>
  </si>
  <si>
    <t>（局）メロペネム点滴静注用０．２５ｇ「明治」</t>
  </si>
  <si>
    <t>メロペネム点滴静注用０．２５ｇ「明治」　２５０ｍｇ</t>
  </si>
  <si>
    <t>6139400D2110</t>
  </si>
  <si>
    <t>（局）メロペネム点滴静注用０．５ｇ「明治」</t>
  </si>
  <si>
    <t>メロペネム点滴静注用０．５ｇ「明治」　５００ｍｇ</t>
  </si>
  <si>
    <t>メロペネム点滴静注用０．２５ｇ「ケミファ」　２５０ｍｇ</t>
  </si>
  <si>
    <t>メロペネム点滴静注用０．５ｇ「ケミファ」　５００ｍｇ</t>
  </si>
  <si>
    <t>6139400D1068</t>
  </si>
  <si>
    <t>（局）メロペネム点滴静注用０．２５ｇ「ＮＰ」</t>
  </si>
  <si>
    <t>メロペネム点滴静注用０．２５ｇ「ＮＰ」　２５０ｍｇ</t>
  </si>
  <si>
    <t>6139400D2064</t>
  </si>
  <si>
    <t>（局）メロペネム点滴静注用０．５ｇ「ＮＰ」</t>
  </si>
  <si>
    <t>メロペネム点滴静注用０．５ｇ「ＮＰ」　５００ｍｇ</t>
  </si>
  <si>
    <t>6139400G1048</t>
  </si>
  <si>
    <t>（局）メロペネム点滴静注用バッグ０．５ｇ「ＮＰ」</t>
  </si>
  <si>
    <t>メロペネム点滴静注バッグ０．５ｇＮＰ　５００ｍｇ生食１００ｍＬ付</t>
  </si>
  <si>
    <t>6132425D1032</t>
  </si>
  <si>
    <t>（局）セフェピム塩酸塩静注用０．５ｇ「サンド」</t>
  </si>
  <si>
    <t>セフェピム塩酸塩静注用０．５ｇ「サンド」　５００ｍｇ</t>
  </si>
  <si>
    <t>6132425D2039</t>
  </si>
  <si>
    <t>（局）セフェピム塩酸塩静注用１ｇ「サンド」</t>
  </si>
  <si>
    <t>セフェピム塩酸塩静注用１ｇ「サンド」</t>
  </si>
  <si>
    <t>6132418F1092</t>
  </si>
  <si>
    <t>（局）セフタジジム静注用０．５ｇ「サンド」</t>
  </si>
  <si>
    <t>セフタジジム静注用０．５ｇ「サンド」　５００ｍｇ</t>
  </si>
  <si>
    <t>6132418F2137</t>
  </si>
  <si>
    <t>（局）セフタジジム静注用１ｇ「サンド」</t>
  </si>
  <si>
    <t>セフタジジム静注用１ｇ「サンド」</t>
  </si>
  <si>
    <t>6139400G1013</t>
  </si>
  <si>
    <t>メロペネム５００ｍｇキット</t>
  </si>
  <si>
    <t>メロペネム点滴静注バッグ０．５ｇ日医工　５００ｍｇ生食１００ｍＬ</t>
  </si>
  <si>
    <t>6139400D1084</t>
  </si>
  <si>
    <t>（局）メロペネム点滴静注用０．２５ｇ「サワイ」</t>
  </si>
  <si>
    <t>メロペネム点滴静注用０．２５ｇ「サワイ」　２５０ｍｇ</t>
  </si>
  <si>
    <t>メロペネム点滴静注用０．２５ｇ「タナベ」　２５０ｍｇ</t>
  </si>
  <si>
    <t>6139400D2080</t>
  </si>
  <si>
    <t>（局）メロペネム点滴静注用０．５ｇ「サワイ」</t>
  </si>
  <si>
    <t>メロペネム点滴静注用０．５ｇ「サワイ」　５００ｍｇ</t>
  </si>
  <si>
    <t>メロペネム点滴静注用０．５ｇ「タナベ」　５００ｍｇ</t>
  </si>
  <si>
    <t>6132425D1040</t>
  </si>
  <si>
    <t>（局）セフェピム塩酸塩静注用０．５ｇ「ＣＭＸ」</t>
  </si>
  <si>
    <t>セフェピム塩酸塩静注用０．５ｇ「ＣＭＸ」　５００ｍｇ</t>
  </si>
  <si>
    <t>6132425D2047</t>
  </si>
  <si>
    <t>（局）セフェピム塩酸塩静注用１ｇ「ＣＭＸ」</t>
  </si>
  <si>
    <t>セフェピム塩酸塩静注用１ｇ「ＣＭＸ」</t>
  </si>
  <si>
    <t>6139501D1010</t>
  </si>
  <si>
    <t>イミペネム・シラスタチンナトリウム２５０ｍｇ注射用</t>
  </si>
  <si>
    <t>チエクール点滴用０．２５ｇ　２５０ｍｇ</t>
  </si>
  <si>
    <t>メロペネム点滴静注用０．２５ｇ「ファイザー」　２５０ｍｇ</t>
  </si>
  <si>
    <t>メロペネム点滴静注用０．５ｇ「ファイザー」　５００ｍｇ</t>
  </si>
  <si>
    <t>セフタジジム静注用０．５ｇ「サワイ」　５００ｍｇ</t>
  </si>
  <si>
    <t>6139402D2020</t>
  </si>
  <si>
    <t>（局）フィニバックス点滴静注用０．５ｇ</t>
  </si>
  <si>
    <t>フィニバックス点滴静注用０．５ｇ　５００ｍｇ</t>
  </si>
  <si>
    <t>6131403P1035</t>
  </si>
  <si>
    <t>（局）ピペラシリンナトリウム点滴静注用バッグ１ｇ「ＮＰ」</t>
  </si>
  <si>
    <t>ピペラシリンナトリウム点滴静注バッグ１ｇＮＰ　生食１００ｍＬ付</t>
  </si>
  <si>
    <t>6131403P2031</t>
  </si>
  <si>
    <t>（局）ピペラシリンナトリウム点滴静注用バッグ２ｇ「ＮＰ」</t>
  </si>
  <si>
    <t>ピペラシリンナトリウム点滴静注バッグ２ｇＮＰ　生食１００ｍＬ付</t>
  </si>
  <si>
    <t>6132418F1122</t>
  </si>
  <si>
    <t>（局）セフタジジム静注用０．５ｇ「ＮＰ」</t>
  </si>
  <si>
    <t>セフタジジム静注用０．５ｇ「ＮＰ」　５００ｍｇ</t>
  </si>
  <si>
    <t>6139501D1079</t>
  </si>
  <si>
    <t>（局）イミペネム・シラスタチン点滴用０．２５ｇ「サンド」</t>
  </si>
  <si>
    <t>イミペネム・シラスタチン点滴用０．２５ｇ「サンド」　２５０ｍｇ</t>
  </si>
  <si>
    <t>6139501D1087</t>
  </si>
  <si>
    <t>（局）イミスタン点滴静注用０．２５ｇ</t>
  </si>
  <si>
    <t>イミスタン点滴静注用０．２５ｇ　２５０ｍｇ</t>
  </si>
  <si>
    <t>6139400D3036</t>
  </si>
  <si>
    <t>（局）メロペネム点滴静注用１ｇ「明治」</t>
  </si>
  <si>
    <t>メロペネム点滴静注用１ｇ「明治」</t>
  </si>
  <si>
    <t>6139505G1022</t>
  </si>
  <si>
    <t>ゾシン配合点滴静注用バッグ４．５</t>
  </si>
  <si>
    <t>ゾシン配合点滴静注用バッグ４．５　４．５ｇ生理食塩液１００ｍＬ付</t>
  </si>
  <si>
    <t>（４．５ｇ）１キット（生理食塩液１００ｍＬ付）</t>
  </si>
  <si>
    <t>6139400D3028</t>
  </si>
  <si>
    <t>（局）メロペネム点滴静注用１ｇ「ＮＰ」</t>
  </si>
  <si>
    <t>メロペネム点滴静注用１ｇ「ＮＰ」</t>
  </si>
  <si>
    <t>6139505F3038</t>
  </si>
  <si>
    <t>（局）タゾピペ配合静注用２．２５「ＣＨＭ」</t>
  </si>
  <si>
    <t>タゾピペ配合静注用２．２５「ＣＨＭ」　２．２５ｇ</t>
  </si>
  <si>
    <t>6139505F4034</t>
  </si>
  <si>
    <t>（局）タゾピペ配合静注用４．５「ＣＨＭ」</t>
  </si>
  <si>
    <t>タゾピペ配合静注用４．５「ＣＨＭ」　４．５ｇ</t>
  </si>
  <si>
    <t>6139505F3062</t>
  </si>
  <si>
    <t>（局）タゾピペ配合静注用２．２５「ＳＮ」</t>
  </si>
  <si>
    <t>6139505F4069</t>
  </si>
  <si>
    <t>（局）タゾピペ配合静注用４．５「ＳＮ」</t>
  </si>
  <si>
    <t>6139505F3054</t>
  </si>
  <si>
    <t>（局）タゾピペ配合静注用２．２５「ＤＳＥＰ」</t>
  </si>
  <si>
    <t>6139505F4050</t>
  </si>
  <si>
    <t>（局）タゾピペ配合静注用４．５「ＤＳＥＰ」</t>
  </si>
  <si>
    <t>6139505G2029</t>
  </si>
  <si>
    <t>（局）タゾピペ配合点滴静注用バッグ２．２５「ＤＳＥＰ」</t>
  </si>
  <si>
    <t>タゾピペ配合点滴バッグ２．２５ＤＳＥＰ　２．２５ｇ生食１００ｍＬ</t>
  </si>
  <si>
    <t>（２．２５ｇ）１キット（生理食塩液１００ｍＬ付）</t>
  </si>
  <si>
    <t>6139505G1030</t>
  </si>
  <si>
    <t>（局）タゾピペ配合点滴静注用バッグ４．５「ＤＳＥＰ」</t>
  </si>
  <si>
    <t>タゾピペ配合点滴バッグ４．５ＤＳＥＰ　４．５ｇ生食１００ｍＬ</t>
  </si>
  <si>
    <t>6139505F3119</t>
  </si>
  <si>
    <t>（局）タゾピペ配合静注用２．２５「ファイザー」</t>
  </si>
  <si>
    <t>タゾピペ配合静注用２．２５「ファイザー」　２．２５ｇ</t>
  </si>
  <si>
    <t>6139505F4115</t>
  </si>
  <si>
    <t>（局）タゾピペ配合静注用４．５「ファイザー」</t>
  </si>
  <si>
    <t>タゾピペ配合静注用４．５「ファイザー」　４．５ｇ</t>
  </si>
  <si>
    <t>6139505G2045</t>
  </si>
  <si>
    <t>タゾピペ配合点滴静注用バッグ２．２５「ファイザー」</t>
  </si>
  <si>
    <t>タゾピペ配合点滴バッグ２．２５ファイザー２．２５ｇ生食１００ｍＬ</t>
  </si>
  <si>
    <t>6139505G1057</t>
  </si>
  <si>
    <t>タゾピペ配合点滴静注用バッグ４．５「ファイザー」</t>
  </si>
  <si>
    <t>タゾピペ配合点滴バッグ４．５ファイザー　４．５ｇ生食１００ｍＬ</t>
  </si>
  <si>
    <t>6139505F3089</t>
  </si>
  <si>
    <t>（局）タゾピペ配合静注用２．２５「テバ」</t>
  </si>
  <si>
    <t>タゾピペ配合静注用２．２５「テバ」　２．２５ｇ</t>
  </si>
  <si>
    <t>6139505F4085</t>
  </si>
  <si>
    <t>（局）タゾピペ配合静注用４．５「テバ」</t>
  </si>
  <si>
    <t>タゾピペ配合静注用４．５「テバ」　４．５ｇ</t>
  </si>
  <si>
    <t>6139505F3127</t>
  </si>
  <si>
    <t>（局）タゾピペ配合静注用２．２５「明治」</t>
  </si>
  <si>
    <t>6139505F4123</t>
  </si>
  <si>
    <t>（局）タゾピペ配合静注用４．５「明治」</t>
  </si>
  <si>
    <t>6139400G2036</t>
  </si>
  <si>
    <t>（局）メロペネム点滴静注用バッグ１ｇ「明治」</t>
  </si>
  <si>
    <t>メロペネム点滴静注用バッグ１ｇ「明治」　生理食塩液１００ｍＬ付</t>
  </si>
  <si>
    <t>6139505F3070</t>
  </si>
  <si>
    <t>（局）タゾピペ配合静注用２．２５「サンド」</t>
  </si>
  <si>
    <t>タゾピペ配合静注用２．２５「サンド」　２．２５ｇ</t>
  </si>
  <si>
    <t>6139505F4077</t>
  </si>
  <si>
    <t>（局）タゾピペ配合静注用４．５「サンド」</t>
  </si>
  <si>
    <t>タゾピペ配合静注用４．５「サンド」　４．５ｇ</t>
  </si>
  <si>
    <t>6139505G2053</t>
  </si>
  <si>
    <t>タゾピペ配合点滴静注用２．２５バッグ「サンド」</t>
  </si>
  <si>
    <t>タゾピペ配合点滴２．２５バッグ　サンド　２．２５ｇ生食１００ｍＬ</t>
  </si>
  <si>
    <t>6139505G1065</t>
  </si>
  <si>
    <t>タゾピペ配合点滴静注用４．５バッグ「サンド」</t>
  </si>
  <si>
    <t>タゾピペ配合点滴４．５バッグ　サンド　４．５ｇ生食１００ｍＬ</t>
  </si>
  <si>
    <t>6139505F3046</t>
  </si>
  <si>
    <t>（局）タゾピペ配合静注用２．２５「ＤＫ」</t>
  </si>
  <si>
    <t>タゾピペ配合静注用２．２５「ＤＫ」　２．２５ｇ</t>
  </si>
  <si>
    <t>6139505F4042</t>
  </si>
  <si>
    <t>（局）タゾピペ配合静注用４．５「ＤＫ」</t>
  </si>
  <si>
    <t>タゾピペ配合静注用４．５「ＤＫ」　４．５ｇ</t>
  </si>
  <si>
    <t>6139505F3097</t>
  </si>
  <si>
    <t>（局）タゾピペ配合静注用２．２５「日医工」</t>
  </si>
  <si>
    <t>タゾピペ配合静注用２．２５「日医工」　２．２５ｇ</t>
  </si>
  <si>
    <t>6139505F4093</t>
  </si>
  <si>
    <t>（局）タゾピペ配合静注用４．５「日医工」</t>
  </si>
  <si>
    <t>タゾピペ配合静注用４．５「日医工」　４．５ｇ</t>
  </si>
  <si>
    <t>6139505F3100</t>
  </si>
  <si>
    <t>（局）タゾピペ配合静注用２．２５「ニプロ」</t>
  </si>
  <si>
    <t>6139505F4107</t>
  </si>
  <si>
    <t>（局）タゾピペ配合静注用４．５「ニプロ」</t>
  </si>
  <si>
    <t>6139505G2037</t>
  </si>
  <si>
    <t>（局）タゾピペ配合点滴静注用バッグ２．２５「ニプロ」</t>
  </si>
  <si>
    <t>タゾピペ配合点滴バッグ２．２５ニプロ　２．２５ｇ生食１００ｍＬ</t>
  </si>
  <si>
    <t>6139505G1049</t>
  </si>
  <si>
    <t>（局）タゾピペ配合点滴静注用バッグ４．５「ニプロ」</t>
  </si>
  <si>
    <t>タゾピペ配合点滴バッグ４．５ニプロ　４．５ｇ生食１００ｍＬ</t>
  </si>
  <si>
    <t>6139400G2028</t>
  </si>
  <si>
    <t>（局）メロペネム点滴静注用バッグ１ｇ「ＮＰ」</t>
  </si>
  <si>
    <t>メロペネム点滴静注用バッグ１ｇ「ＮＰ」　生理食塩液１００ｍＬ付</t>
  </si>
  <si>
    <t>区分番号</t>
  </si>
  <si>
    <t>診療行為名称</t>
  </si>
  <si>
    <t>レセプト電算処理システムコード</t>
    <phoneticPr fontId="3"/>
  </si>
  <si>
    <t>D018-00</t>
  </si>
  <si>
    <t>細菌培養同定検査（口腔）</t>
  </si>
  <si>
    <t>細菌培養同定検査（消化管）</t>
  </si>
  <si>
    <t>細菌培養同定検査（泌尿器）</t>
  </si>
  <si>
    <t>細菌培養同定検査（血液）</t>
  </si>
  <si>
    <t>細菌培養同定検査（その他）</t>
  </si>
  <si>
    <t>細菌培養同定検査（簡易培養）</t>
  </si>
  <si>
    <t>嫌気性培養加算（細菌培養同定検査）</t>
  </si>
  <si>
    <t>細菌培養同定検査（気道）</t>
  </si>
  <si>
    <t>細菌培養同定検査（呼吸器）</t>
  </si>
  <si>
    <t>細菌培養同定検査（生殖器）</t>
  </si>
  <si>
    <t>細菌培養同定検査（穿刺液）</t>
  </si>
  <si>
    <t>質量分析装置加算（細菌培養同定検査）</t>
  </si>
  <si>
    <t>621078403</t>
  </si>
  <si>
    <t>646130136</t>
  </si>
  <si>
    <t>620004765</t>
  </si>
  <si>
    <t>620005203</t>
  </si>
  <si>
    <t>620007456</t>
  </si>
  <si>
    <t>621078301</t>
  </si>
  <si>
    <t>621078103</t>
  </si>
  <si>
    <t>621078601</t>
  </si>
  <si>
    <t>621342601</t>
  </si>
  <si>
    <t>621078503</t>
  </si>
  <si>
    <t>621078106</t>
  </si>
  <si>
    <t>621079203</t>
  </si>
  <si>
    <t>646130137</t>
  </si>
  <si>
    <t>620004766</t>
  </si>
  <si>
    <t>620005204</t>
  </si>
  <si>
    <t>620007457</t>
  </si>
  <si>
    <t>621079101</t>
  </si>
  <si>
    <t>621078903</t>
  </si>
  <si>
    <t>621079401</t>
  </si>
  <si>
    <t>621342802</t>
  </si>
  <si>
    <t>621079304</t>
  </si>
  <si>
    <t>621078906</t>
  </si>
  <si>
    <t>640462059</t>
  </si>
  <si>
    <t>622079701</t>
  </si>
  <si>
    <t>640462060</t>
  </si>
  <si>
    <t>622079801</t>
  </si>
  <si>
    <t>621756202</t>
  </si>
  <si>
    <t>620006701</t>
  </si>
  <si>
    <t>621936401</t>
  </si>
  <si>
    <t>621755802</t>
  </si>
  <si>
    <t>622052901</t>
  </si>
  <si>
    <t>620002999</t>
  </si>
  <si>
    <t>620003827</t>
  </si>
  <si>
    <t>620004138</t>
  </si>
  <si>
    <t>621967001</t>
  </si>
  <si>
    <t>622124801</t>
  </si>
  <si>
    <t>621703101</t>
  </si>
  <si>
    <t>621756304</t>
  </si>
  <si>
    <t>621703001</t>
  </si>
  <si>
    <t>621755902</t>
  </si>
  <si>
    <t>620006702</t>
  </si>
  <si>
    <t>620003000</t>
  </si>
  <si>
    <t>620003001</t>
  </si>
  <si>
    <t>620003828</t>
  </si>
  <si>
    <t>620004139</t>
  </si>
  <si>
    <t>620005676</t>
  </si>
  <si>
    <t>621967101</t>
  </si>
  <si>
    <t>621756502</t>
  </si>
  <si>
    <t>621703201</t>
  </si>
  <si>
    <t>621666904</t>
  </si>
  <si>
    <t>621756603</t>
  </si>
  <si>
    <t>620004148</t>
  </si>
  <si>
    <t>620006706</t>
  </si>
  <si>
    <t>620004149</t>
  </si>
  <si>
    <t>620006707</t>
  </si>
  <si>
    <t>640407076</t>
  </si>
  <si>
    <t>621966801</t>
  </si>
  <si>
    <t>621994601</t>
  </si>
  <si>
    <t>640407077</t>
  </si>
  <si>
    <t>621966901</t>
  </si>
  <si>
    <t>621994701</t>
  </si>
  <si>
    <t>640407080</t>
  </si>
  <si>
    <t>640407081</t>
  </si>
  <si>
    <t>640443046</t>
  </si>
  <si>
    <t>640443047</t>
  </si>
  <si>
    <t>621926801</t>
  </si>
  <si>
    <t>620009585</t>
  </si>
  <si>
    <t>621950101</t>
  </si>
  <si>
    <t>622044201</t>
  </si>
  <si>
    <t>621967901</t>
  </si>
  <si>
    <t>620007519</t>
  </si>
  <si>
    <t>620009586</t>
  </si>
  <si>
    <t>621952301</t>
  </si>
  <si>
    <t>621967801</t>
  </si>
  <si>
    <t>621946701</t>
  </si>
  <si>
    <t>621947901</t>
  </si>
  <si>
    <t>621950201</t>
  </si>
  <si>
    <t>621968101</t>
  </si>
  <si>
    <t>622044301</t>
  </si>
  <si>
    <t>620009587</t>
  </si>
  <si>
    <t>620007520</t>
  </si>
  <si>
    <t>620009588</t>
  </si>
  <si>
    <t>621952401</t>
  </si>
  <si>
    <t>621968001</t>
  </si>
  <si>
    <t>621946801</t>
  </si>
  <si>
    <t>621948001</t>
  </si>
  <si>
    <t>622439001</t>
  </si>
  <si>
    <t>622419401</t>
  </si>
  <si>
    <t>621967701</t>
  </si>
  <si>
    <t>620007518</t>
  </si>
  <si>
    <t>621952501</t>
  </si>
  <si>
    <t>621931801</t>
  </si>
  <si>
    <t>622471301</t>
  </si>
  <si>
    <t>622460901</t>
  </si>
  <si>
    <t>640451036</t>
  </si>
  <si>
    <t>640451037</t>
  </si>
  <si>
    <t>621708501</t>
  </si>
  <si>
    <t>622078501</t>
  </si>
  <si>
    <t>621727601</t>
  </si>
  <si>
    <t>622010201</t>
  </si>
  <si>
    <t>620004108</t>
  </si>
  <si>
    <t>620007364</t>
  </si>
  <si>
    <t>620008211</t>
  </si>
  <si>
    <t>622127601</t>
  </si>
  <si>
    <t>622172601</t>
  </si>
  <si>
    <t>620004155</t>
  </si>
  <si>
    <t>620004707</t>
  </si>
  <si>
    <t>620003703</t>
  </si>
  <si>
    <t>620004106</t>
  </si>
  <si>
    <t>620005643</t>
  </si>
  <si>
    <t>620007365</t>
  </si>
  <si>
    <t>620007362</t>
  </si>
  <si>
    <t>620007363</t>
  </si>
  <si>
    <t>646130368</t>
  </si>
  <si>
    <t>646130369</t>
  </si>
  <si>
    <t>620008446</t>
  </si>
  <si>
    <t>ゾシン静注用２．２５　（２．２５ｇ）</t>
  </si>
  <si>
    <t>622441401</t>
  </si>
  <si>
    <t>622464701</t>
  </si>
  <si>
    <t>622453701</t>
  </si>
  <si>
    <t>タゾピペ配合静注用２．２５「ＤＳＥＰ」　（２．２５ｇ）</t>
  </si>
  <si>
    <t>622450601</t>
  </si>
  <si>
    <t>タゾピペ配合静注用２．２５「ＳＮ」　（２．２５ｇ）</t>
  </si>
  <si>
    <t>622461801</t>
  </si>
  <si>
    <t>622458801</t>
  </si>
  <si>
    <t>622467001</t>
  </si>
  <si>
    <t>622470601</t>
  </si>
  <si>
    <t>タゾピペ配合静注用２．２５「ニプロ」　（２．２５ｇ）</t>
  </si>
  <si>
    <t>622455601</t>
  </si>
  <si>
    <t>622460701</t>
  </si>
  <si>
    <t>タゾピペ配合静注用２．２５「明治」　（２．２５ｇ）</t>
  </si>
  <si>
    <t>620008447</t>
  </si>
  <si>
    <t>ゾシン静注用４．５　（４．５ｇ）</t>
  </si>
  <si>
    <t>622441501</t>
  </si>
  <si>
    <t>622464801</t>
  </si>
  <si>
    <t>622453801</t>
  </si>
  <si>
    <t>タゾピペ配合静注用４．５「ＤＳＥＰ」　（４．５ｇ）</t>
  </si>
  <si>
    <t>622450701</t>
  </si>
  <si>
    <t>タゾピペ配合静注用４．５「ＳＮ」　（４．５ｇ）</t>
  </si>
  <si>
    <t>622461901</t>
  </si>
  <si>
    <t>622458901</t>
  </si>
  <si>
    <t>622467101</t>
  </si>
  <si>
    <t>622470701</t>
  </si>
  <si>
    <t>タゾピペ配合静注用４．５「ニプロ」　（４．５ｇ）</t>
  </si>
  <si>
    <t>622455701</t>
  </si>
  <si>
    <t>622460801</t>
  </si>
  <si>
    <t>タゾピペ配合静注用４．５「明治」　（４．５ｇ）</t>
  </si>
  <si>
    <t>622423101</t>
  </si>
  <si>
    <t>622454001</t>
  </si>
  <si>
    <t>622470901</t>
  </si>
  <si>
    <t>622455901</t>
  </si>
  <si>
    <t>622462101</t>
  </si>
  <si>
    <t>622453901</t>
  </si>
  <si>
    <t>622470801</t>
  </si>
  <si>
    <t>622455801</t>
  </si>
  <si>
    <t>622462001</t>
  </si>
  <si>
    <t>【おことわり】
本表は、厚生労働省保険局が運用する診療報酬情報提供サービス・医科診療行為マスター検索（https://shinryohoshu.mhlw.go.jp/shinryohoshu/searchMenu/doSearchInputSp）を使って、本指標の分子対象となる診療行為に対応する「レセプト電算処理システムコード」を抽出（以下の検索条件を使用）したものです。
検索条件</t>
    <rPh sb="9" eb="10">
      <t>ヒョウ</t>
    </rPh>
    <rPh sb="144" eb="146">
      <t>ブンシ</t>
    </rPh>
    <rPh sb="146" eb="148">
      <t>タイショウ</t>
    </rPh>
    <rPh sb="151" eb="155">
      <t>シンリョウコウイ</t>
    </rPh>
    <rPh sb="169" eb="171">
      <t>イカ</t>
    </rPh>
    <rPh sb="172" eb="176">
      <t>ケンサクジョウケン</t>
    </rPh>
    <rPh sb="177" eb="179">
      <t>シヨウケンサクジョウケン</t>
    </rPh>
    <phoneticPr fontId="3"/>
  </si>
  <si>
    <t>【おことわり】
本表は、厚生労働行政推進調査事業費補助金（地域医療基盤開発推進研究事業）「医療の質評価と医療情報の提供に関する調査研究 」令和3年度　総括研究報告書　共通QIセット　2021/10/21版「手術ありの患者の肺血栓塞栓症の予防対策の実施率」(https://mhlw-grants.niph.go.jp/system/files/report_pdf/202122065A-sokatsu1.pdf#page=38)に記載されている手術リストについて、厚生労働省保険局が運用する診療報酬情報提供サービス（https://shinryohoshu.mhlw.go.jp/shinryohoshu/downloadMenu/）医科診療行為マスター令和7年3月24日更新版を使って、有効なコードのみを抽出したものです。</t>
    <rPh sb="9" eb="10">
      <t>ヒョウ</t>
    </rPh>
    <rPh sb="215" eb="217">
      <t>キサイ</t>
    </rPh>
    <rPh sb="222" eb="224">
      <t>シュジュツ</t>
    </rPh>
    <rPh sb="327" eb="328">
      <t>ガツ</t>
    </rPh>
    <rPh sb="334" eb="335">
      <t>ニチ</t>
    </rPh>
    <rPh sb="335" eb="336">
      <t>バン</t>
    </rPh>
    <rPh sb="337" eb="339">
      <t>コウシン</t>
    </rPh>
    <rPh sb="339" eb="340">
      <t>ツカ</t>
    </rPh>
    <phoneticPr fontId="3"/>
  </si>
  <si>
    <t>区分</t>
  </si>
  <si>
    <t>コード</t>
  </si>
  <si>
    <t>診療行為名</t>
  </si>
  <si>
    <t>区分１</t>
  </si>
  <si>
    <t>筋膜切離術</t>
  </si>
  <si>
    <t>筋膜切開術</t>
  </si>
  <si>
    <t>筋切離術</t>
  </si>
  <si>
    <t>股関節内転筋切離術</t>
  </si>
  <si>
    <t>股関節筋群解離術</t>
  </si>
  <si>
    <t>筋炎手術（腸腰筋）</t>
  </si>
  <si>
    <t>筋炎手術（殿筋）</t>
  </si>
  <si>
    <t>筋炎手術（大腿筋）</t>
  </si>
  <si>
    <t>四肢・躯幹軟部腫瘍摘出術（大腿）</t>
  </si>
  <si>
    <t>四肢・躯幹軟部腫瘍摘出術（下腿）</t>
  </si>
  <si>
    <t>四肢・躯幹軟部腫瘍摘出術（足）</t>
  </si>
  <si>
    <t>四肢・躯幹軟部悪性腫瘍手術（大腿）</t>
  </si>
  <si>
    <t>四肢・躯幹軟部悪性腫瘍手術（下腿）</t>
  </si>
  <si>
    <t>四肢・躯幹軟部悪性腫瘍手術（足）</t>
  </si>
  <si>
    <t>骨折観血的手術（大腿）</t>
  </si>
  <si>
    <t>骨折観血的手術（下腿）</t>
  </si>
  <si>
    <t>骨折観血的手術（膝蓋骨）</t>
  </si>
  <si>
    <t>骨折観血的手術（足）</t>
  </si>
  <si>
    <t>骨内異物（挿入物を含む）除去術（大腿）</t>
  </si>
  <si>
    <t>骨内異物（挿入物を含む）除去術（膝蓋骨）</t>
  </si>
  <si>
    <t>骨内異物（挿入物を含む）除去術（足）</t>
  </si>
  <si>
    <t>骨部分切除術（大腿）</t>
  </si>
  <si>
    <t>骨部分切除術（下腿）</t>
  </si>
  <si>
    <t>骨部分切除術（膝蓋骨）</t>
  </si>
  <si>
    <t>骨部分切除術（足）</t>
  </si>
  <si>
    <t>腐骨摘出術（大腿）</t>
  </si>
  <si>
    <t>腐骨摘出術（下腿）</t>
  </si>
  <si>
    <t>腐骨摘出術（膝蓋骨）</t>
  </si>
  <si>
    <t>骨腫瘍切除術（大腿）</t>
  </si>
  <si>
    <t>骨腫瘍切除術（下腿）</t>
  </si>
  <si>
    <t>骨腫瘍切除術（足）</t>
  </si>
  <si>
    <t>骨悪性腫瘍手術（大腿）</t>
  </si>
  <si>
    <t>骨悪性腫瘍手術（下腿）</t>
  </si>
  <si>
    <t>骨切り術（大腿）</t>
  </si>
  <si>
    <t>骨切り術（下腿）</t>
  </si>
  <si>
    <t>骨切り術（膝蓋骨）</t>
  </si>
  <si>
    <t>骨切り術（足）</t>
  </si>
  <si>
    <t>偽関節手術（大腿）</t>
  </si>
  <si>
    <t>偽関節手術（下腿）</t>
  </si>
  <si>
    <t>偽関節手術（膝蓋骨）</t>
  </si>
  <si>
    <t>偽関節手術（足）</t>
  </si>
  <si>
    <t>関節切開術（股）</t>
  </si>
  <si>
    <t>関節切開術（膝）</t>
  </si>
  <si>
    <t>関節脱臼観血的整復術（股）</t>
  </si>
  <si>
    <t>関節脱臼観血的整復術（膝）</t>
  </si>
  <si>
    <t>関節脱臼観血的整復術（足）</t>
  </si>
  <si>
    <t>関節内異物（挿入物を含む）除去術（股）</t>
  </si>
  <si>
    <t>関節内異物（挿入物を含む）除去術（膝）</t>
  </si>
  <si>
    <t>関節内異物（挿入物を含む）除去術（足）</t>
  </si>
  <si>
    <t>関節滑膜切除術（股）</t>
  </si>
  <si>
    <t>関節滑膜切除術（膝）</t>
  </si>
  <si>
    <t>関節滑膜切除術（足）</t>
  </si>
  <si>
    <t>滑液膜摘出術（膝）</t>
  </si>
  <si>
    <t>滑液膜摘出術（足）</t>
  </si>
  <si>
    <t>半月板切除術</t>
  </si>
  <si>
    <t>関節切除術（股）</t>
  </si>
  <si>
    <t>関節切除術（膝）</t>
  </si>
  <si>
    <t>関節切除術（足）</t>
  </si>
  <si>
    <t>関節内骨折観血的手術（股）</t>
  </si>
  <si>
    <t>関節内骨折観血的手術（膝）</t>
  </si>
  <si>
    <t>関節内骨折観血的手術（足）</t>
  </si>
  <si>
    <t>靱帯断裂縫合術（十字靱帯）</t>
  </si>
  <si>
    <t>靱帯断裂縫合術（膝側副靱帯）</t>
  </si>
  <si>
    <t>観血的関節授動術（膝）</t>
  </si>
  <si>
    <t>観血的関節授動術（足）</t>
  </si>
  <si>
    <t>観血的関節制動術（股）</t>
  </si>
  <si>
    <t>観血的関節制動術（膝）</t>
  </si>
  <si>
    <t>観血的関節固定術（股）</t>
  </si>
  <si>
    <t>観血的関節固定術（膝）</t>
  </si>
  <si>
    <t>観血的関節固定術（足）</t>
  </si>
  <si>
    <t>靱帯断裂形成手術（十字靱帯）</t>
  </si>
  <si>
    <t>靱帯断裂形成手術（膝側副靱帯）</t>
  </si>
  <si>
    <t>関節形成手術（股）</t>
  </si>
  <si>
    <t>関節形成手術（膝）</t>
  </si>
  <si>
    <t>関節形成手術（足）</t>
  </si>
  <si>
    <t>人工骨頭挿入術（股）</t>
  </si>
  <si>
    <t>人工骨頭挿入術（足）</t>
  </si>
  <si>
    <t>人工関節置換術（股）</t>
  </si>
  <si>
    <t>人工関節置換術（膝）</t>
  </si>
  <si>
    <t>人工関節置換術（足）</t>
  </si>
  <si>
    <t>四肢切断術（大腿）</t>
  </si>
  <si>
    <t>四肢切断術（下腿）</t>
  </si>
  <si>
    <t>四肢切断術（足）</t>
  </si>
  <si>
    <t>四肢関節離断術（股）</t>
  </si>
  <si>
    <t>四肢関節離断術（膝）</t>
  </si>
  <si>
    <t>四肢関節離断術（足）</t>
  </si>
  <si>
    <t>化膿性又は結核性関節炎掻爬術（股）</t>
  </si>
  <si>
    <t>化膿性又は結核性関節炎掻爬術（膝）</t>
  </si>
  <si>
    <t>化膿性又は結核性関節炎掻爬術（足）</t>
  </si>
  <si>
    <t>腸骨窩膿瘍切開術</t>
  </si>
  <si>
    <t>腸骨窩膿瘍掻爬術</t>
  </si>
  <si>
    <t>脊椎骨掻爬術</t>
  </si>
  <si>
    <t>骨盤骨掻爬術</t>
  </si>
  <si>
    <t>脊椎、骨盤脱臼観血的手術</t>
  </si>
  <si>
    <t>仙腸関節脱臼観血的手術</t>
  </si>
  <si>
    <t>恥骨結合離開観血的手術</t>
  </si>
  <si>
    <t>腸骨翼骨折観血的手術</t>
  </si>
  <si>
    <t>骨盤骨折観血的手術（腸骨翼及び寛骨臼骨折観血的手術を除く）</t>
  </si>
  <si>
    <t>脊椎内異物（挿入物）除去術</t>
  </si>
  <si>
    <t>骨盤内異物（挿入物）除去術</t>
  </si>
  <si>
    <t>黄色靱帯骨化症手術</t>
  </si>
  <si>
    <t>椎間板摘出術（前方摘出術）</t>
  </si>
  <si>
    <t>椎間板摘出術（後方摘出術）</t>
  </si>
  <si>
    <t>椎間板摘出術（側方摘出術）</t>
  </si>
  <si>
    <t>脊椎腫瘍切除術</t>
  </si>
  <si>
    <t>骨盤腫瘍切除術</t>
  </si>
  <si>
    <t>脊椎悪性腫瘍手術</t>
  </si>
  <si>
    <t>骨盤悪性腫瘍手術</t>
  </si>
  <si>
    <t>骨盤切断術</t>
  </si>
  <si>
    <t>脊椎披裂手術（神経処置を伴う）</t>
  </si>
  <si>
    <t>脊椎披裂手術（その他）</t>
  </si>
  <si>
    <t>脊椎骨切り術</t>
  </si>
  <si>
    <t>骨盤骨切り術</t>
  </si>
  <si>
    <t>臼蓋形成手術</t>
  </si>
  <si>
    <t>仙腸関節固定術</t>
  </si>
  <si>
    <t>試験開頭術</t>
  </si>
  <si>
    <t>減圧開頭術（その他）</t>
  </si>
  <si>
    <t>脳膿瘍排膿術</t>
  </si>
  <si>
    <t>耳性頭蓋内合併症手術</t>
  </si>
  <si>
    <t>耳科的硬脳膜外膿瘍切開術</t>
  </si>
  <si>
    <t>鼻性頭蓋内合併症手術</t>
  </si>
  <si>
    <t>脳切截術（開頭）</t>
  </si>
  <si>
    <t>延髄における脊髄視床路切截術</t>
  </si>
  <si>
    <t>三叉神経節後線維切截術</t>
  </si>
  <si>
    <t>視神経管開放術</t>
  </si>
  <si>
    <t>顔面神経減圧手術（乳様突起経由）</t>
  </si>
  <si>
    <t>顔面神経管開放術</t>
  </si>
  <si>
    <t>脳神経手術（開頭）</t>
  </si>
  <si>
    <t>頭蓋内微小血管減圧術</t>
  </si>
  <si>
    <t>頭蓋骨腫瘍摘出術</t>
  </si>
  <si>
    <t>頭皮、頭蓋骨悪性腫瘍手術</t>
  </si>
  <si>
    <t>頭蓋内血腫除去術（開頭）（硬膜外）</t>
  </si>
  <si>
    <t>頭蓋内血腫除去術（開頭）（硬膜下）</t>
  </si>
  <si>
    <t>頭蓋内血腫除去術（開頭）（脳内）</t>
  </si>
  <si>
    <t>脳血管塞栓摘出術</t>
  </si>
  <si>
    <t>脳血管血栓摘出術</t>
  </si>
  <si>
    <t>脳内異物摘出術</t>
  </si>
  <si>
    <t>脳膿瘍全摘術</t>
  </si>
  <si>
    <t>頭蓋内腫瘤摘出術</t>
  </si>
  <si>
    <t>脳切除術</t>
  </si>
  <si>
    <t>頭蓋内腫瘍摘出術（松果体部腫瘍）</t>
  </si>
  <si>
    <t>経鼻的下垂体腫瘍摘出術</t>
  </si>
  <si>
    <t>脳・脳膜脱手術</t>
  </si>
  <si>
    <t>頭蓋骨形成手術（頭蓋骨のみ）</t>
  </si>
  <si>
    <t>頭蓋骨形成手術（硬膜形成を伴う）</t>
  </si>
  <si>
    <t>骨形成的片側椎弓切除術と髄核摘出術</t>
  </si>
  <si>
    <t>区分２</t>
  </si>
  <si>
    <t>乳腺悪性腫瘍手術（単純乳房切除術（乳腺全摘術））</t>
  </si>
  <si>
    <t>乳腺悪性腫瘍手術（乳房切除術・胸筋切除を併施しない）</t>
  </si>
  <si>
    <t>乳腺悪性腫瘍手術（乳房切除術・胸筋切除を併施する）</t>
  </si>
  <si>
    <t>乳腺悪性腫瘍手術（拡大乳房切除術（郭清を併施する））</t>
  </si>
  <si>
    <t>胸壁悪性腫瘍摘出術（胸壁形成手術を併施）</t>
  </si>
  <si>
    <t>胸壁悪性腫瘍摘出術（その他）</t>
  </si>
  <si>
    <t>胸骨悪性腫瘍摘出術（胸壁形成手術を併施）</t>
  </si>
  <si>
    <t>試験開胸術</t>
  </si>
  <si>
    <t>試験的開胸開腹術</t>
  </si>
  <si>
    <t>縦隔腫瘍、胸腺摘出術</t>
  </si>
  <si>
    <t>縦隔悪性腫瘍手術（単純摘出）</t>
  </si>
  <si>
    <t>肺切除術（楔状部分切除）</t>
  </si>
  <si>
    <t>肺切除術（区域切除（１肺葉に満たない））</t>
  </si>
  <si>
    <t>肺切除術（肺葉切除）</t>
  </si>
  <si>
    <t>肺切除術（複合切除（１肺葉を超える））</t>
  </si>
  <si>
    <t>肺切除術（１側肺全摘）</t>
  </si>
  <si>
    <t>食道縫合術（穿孔、損傷）（開胸手術）</t>
  </si>
  <si>
    <t>食道縫合術（穿孔、損傷）（開腹手術）</t>
  </si>
  <si>
    <t>食道周囲膿瘍切開誘導術（開胸手術）</t>
  </si>
  <si>
    <t>食道周囲膿瘍切開誘導術（その他（頸部手術を含む））</t>
  </si>
  <si>
    <t>食道切除再建術（頸部、胸部、腹部の操作）</t>
  </si>
  <si>
    <t>食道切除再建術（胸部、腹部の操作）</t>
  </si>
  <si>
    <t>食道切除再建術（腹部の操作）</t>
  </si>
  <si>
    <t>食道悪性腫瘍手術（単に切除のみ）（頸部食道）</t>
  </si>
  <si>
    <t>食道悪性腫瘍手術（単に切除のみ）（胸部食道）</t>
  </si>
  <si>
    <t>食道悪性腫瘍手術（消化管再建手術併施）（頸部、胸部、腹部の操作）</t>
  </si>
  <si>
    <t>食道悪性腫瘍手術（消化管再建手術併施）（胸部、腹部の操作）</t>
  </si>
  <si>
    <t>食道悪性腫瘍手術（消化管再建手術併施）（腹部の操作）</t>
  </si>
  <si>
    <t>食道アカラシア形成手術</t>
  </si>
  <si>
    <t>食道・胃静脈瘤硬化療法（内視鏡）</t>
  </si>
  <si>
    <t>横隔膜縫合術（経胸）</t>
  </si>
  <si>
    <t>横隔膜縫合術（経腹）</t>
  </si>
  <si>
    <t>横隔膜縫合術（経胸及び経腹）</t>
  </si>
  <si>
    <t>横隔膜レラクサチオ手術（経胸）</t>
  </si>
  <si>
    <t>横隔膜レラクサチオ手術（経腹）</t>
  </si>
  <si>
    <t>横隔膜レラクサチオ手術（経胸及び経腹）</t>
  </si>
  <si>
    <t>胸腹裂孔ヘルニア手術（経胸）</t>
  </si>
  <si>
    <t>胸腹裂孔ヘルニア手術（経腹）</t>
  </si>
  <si>
    <t>胸腹裂孔ヘルニア手術（経胸及び経腹）</t>
  </si>
  <si>
    <t>後胸骨ヘルニア手術</t>
  </si>
  <si>
    <t>食道裂孔ヘルニア手術（経胸）</t>
  </si>
  <si>
    <t>食道裂孔ヘルニア手術（経腹）</t>
  </si>
  <si>
    <t>食道裂孔ヘルニア手術（経胸及び経腹）</t>
  </si>
  <si>
    <t>心膜縫合術</t>
  </si>
  <si>
    <t>心筋縫合止血術（外傷性）</t>
  </si>
  <si>
    <t>心膜切開術</t>
  </si>
  <si>
    <t>心膜嚢胞、心膜腫瘍切除術</t>
  </si>
  <si>
    <t>急性汎発性腹膜炎手術</t>
  </si>
  <si>
    <t>後腹膜悪性腫瘍手術</t>
  </si>
  <si>
    <t>胃切除術（単純切除術）</t>
  </si>
  <si>
    <t>胃全摘術（単純全摘術）</t>
  </si>
  <si>
    <t>胃切除術（悪性腫瘍手術）</t>
  </si>
  <si>
    <t>胃全摘術（悪性腫瘍手術）</t>
  </si>
  <si>
    <t>胆嚢悪性腫瘍手術（胆嚢に限局するもの（リンパ節郭清を含む））</t>
  </si>
  <si>
    <t>食道下部迷走神経切除術（幹迷切）（胃切除術を併施）</t>
  </si>
  <si>
    <t>胃腸吻合術（ブラウン吻合を含む）</t>
  </si>
  <si>
    <t>十二指腸空腸吻合術</t>
  </si>
  <si>
    <t>胆嚢摘出術</t>
  </si>
  <si>
    <t>胆管形成手術（胆管切除術を含む）</t>
  </si>
  <si>
    <t>肝内結石摘出術（開腹）</t>
  </si>
  <si>
    <t>肝嚢胞、肝膿瘍摘出術</t>
  </si>
  <si>
    <t>肝内胆管（肝管）胃（腸）吻合術</t>
  </si>
  <si>
    <t>肝内胆管外瘻造設術（開腹）</t>
  </si>
  <si>
    <t>肝内胆管外瘻造設術（経皮経肝）</t>
  </si>
  <si>
    <t>膵体尾部腫瘍切除術（膵尾部切除術）（脾同時切除）</t>
  </si>
  <si>
    <t>膵体尾部腫瘍切除術（リンパ節・神経叢郭清等を伴う腫瘍切除術）</t>
  </si>
  <si>
    <t>膵頭部腫瘍切除術（膵頭十二指腸切除術）</t>
  </si>
  <si>
    <t>膵全摘術</t>
  </si>
  <si>
    <t>膵管空腸吻合術</t>
  </si>
  <si>
    <t>膵嚢胞外瘻造設術（開腹）</t>
  </si>
  <si>
    <t>脾縫合術（部分切除を含む）</t>
  </si>
  <si>
    <t>脾摘出術</t>
  </si>
  <si>
    <t>破裂腸管縫合術</t>
  </si>
  <si>
    <t>腸切開術</t>
  </si>
  <si>
    <t>腸管癒着症手術</t>
  </si>
  <si>
    <t>腸閉塞症手術（腸管癒着症手術）</t>
  </si>
  <si>
    <t>腸閉塞症手術（腸重積症整復術）（観血的）</t>
  </si>
  <si>
    <t>腸閉塞症手術（小腸切除術）（その他）</t>
  </si>
  <si>
    <t>腸閉塞症手術（結腸切除術）（小範囲切除）</t>
  </si>
  <si>
    <t>腸閉塞症手術（結腸切除術）（結腸半側切除）</t>
  </si>
  <si>
    <t>腸閉塞症手術（結腸切除術）（全切除、亜全切除又は悪性腫瘍手術）</t>
  </si>
  <si>
    <t>腸重積症整復術（観血的）</t>
  </si>
  <si>
    <t>小腸切除術（その他）</t>
  </si>
  <si>
    <t>小腸腫瘍、小腸憩室摘出術（メッケル憩室炎手術を含む）</t>
  </si>
  <si>
    <t>結腸切除術（小範囲切除）</t>
  </si>
  <si>
    <t>結腸切除術（結腸半側切除）</t>
  </si>
  <si>
    <t>結腸切除術（全切除、亜全切除又は悪性腫瘍手術）</t>
  </si>
  <si>
    <t>結腸腫瘍摘出術（回盲部腫瘍摘出術を含む）</t>
  </si>
  <si>
    <t>結腸ポリープ切除術（開腹）</t>
  </si>
  <si>
    <t>腸吻合術</t>
  </si>
  <si>
    <t>直腸切除・切断術（切除術）</t>
  </si>
  <si>
    <t>直腸切除・切断術（切断術）</t>
  </si>
  <si>
    <t>副腎悪性腫瘍手術</t>
  </si>
  <si>
    <t>腎破裂縫合術</t>
  </si>
  <si>
    <t>腎破裂手術</t>
  </si>
  <si>
    <t>腎部分切除術</t>
  </si>
  <si>
    <t>腎嚢胞切除縮小術</t>
  </si>
  <si>
    <t>腎摘出術</t>
  </si>
  <si>
    <t>腎（尿管）悪性腫瘍手術</t>
  </si>
  <si>
    <t>膀胱悪性腫瘍手術（全摘（腸管等を利用して尿路変更を行わない））</t>
  </si>
  <si>
    <t>前立腺悪性腫瘍手術</t>
  </si>
  <si>
    <t>子宮脱手術（腟壁形成手術及び子宮位置矯正術）</t>
  </si>
  <si>
    <t>子宮脱手術（マンチェスター手術）</t>
  </si>
  <si>
    <t>子宮脱手術（腟壁形成手術及び子宮全摘術）（腟式、腹式）</t>
  </si>
  <si>
    <t>子宮頸管ポリープ切除術</t>
  </si>
  <si>
    <t>子宮頸部（腟部）切除術</t>
  </si>
  <si>
    <t>子宮筋腫摘出（核出）術（腹式）</t>
  </si>
  <si>
    <t>痕跡副角子宮手術（腹式）</t>
  </si>
  <si>
    <t>子宮全摘術</t>
  </si>
  <si>
    <t>広靱帯内腫瘍摘出術</t>
  </si>
  <si>
    <t>子宮悪性腫瘍手術</t>
  </si>
  <si>
    <t>奇形子宮形成手術（ストラスマン手術）</t>
  </si>
  <si>
    <t>腟式卵巣嚢腫内容排除術</t>
  </si>
  <si>
    <t>子宮附属器癒着剥離術（両側）（開腹）</t>
  </si>
  <si>
    <t>卵管口切開術（開腹）</t>
  </si>
  <si>
    <t>卵巣部分切除術（腟式を含む）（開腹）</t>
  </si>
  <si>
    <t>卵管結紮術（腟式を含む）（両側）（開腹）</t>
  </si>
  <si>
    <t>子宮附属器腫瘍摘出術（両側）（開腹）</t>
  </si>
  <si>
    <t>卵管全摘除術（両側）（開腹）</t>
  </si>
  <si>
    <t>卵管腫瘤全摘除術（両側）（開腹）</t>
  </si>
  <si>
    <t>子宮卵管留血腫手術（両側）（開腹）</t>
  </si>
  <si>
    <t>子宮附属器悪性腫瘍手術（両側）</t>
  </si>
  <si>
    <t>卵管形成手術（卵管・卵巣移植、卵管架橋等）</t>
  </si>
  <si>
    <t>帝王切開術（緊急帝王切開）</t>
  </si>
  <si>
    <t>帝王切開術（選択帝王切開）</t>
  </si>
  <si>
    <t>子宮破裂手術（子宮全摘除を行う）</t>
  </si>
  <si>
    <t>子宮破裂手術（子宮腟上部切断を行う）</t>
  </si>
  <si>
    <t>子宮破裂手術（その他）</t>
  </si>
  <si>
    <t>妊娠子宮摘出術（ポロー手術）</t>
  </si>
  <si>
    <t>異所性妊娠手術（開腹）</t>
  </si>
  <si>
    <t>体外式脊椎固定術</t>
  </si>
  <si>
    <t>脳動脈瘤被包術（１箇所）</t>
  </si>
  <si>
    <t>脳動脈瘤被包術（２箇所以上）</t>
  </si>
  <si>
    <t>脳動脈瘤流入血管クリッピング（開頭）（１箇所）</t>
  </si>
  <si>
    <t>脳動脈瘤流入血管クリッピング（開頭）（２箇所以上）</t>
  </si>
  <si>
    <t>脳動脈瘤頸部クリッピング（１箇所）</t>
  </si>
  <si>
    <t>脳動脈瘤頸部クリッピング（２箇所以上）</t>
  </si>
  <si>
    <t>骨盤内臓全摘術</t>
  </si>
  <si>
    <t>直腸切除・切断術（低位前方切除術）</t>
  </si>
  <si>
    <t>副腎腫瘍摘出術（皮質腫瘍）</t>
  </si>
  <si>
    <t>副腎腫瘍摘出術（髄質腫瘍（褐色細胞腫））</t>
  </si>
  <si>
    <t>膀胱悪性腫瘍手術（全摘（尿管Ｓ状結腸吻合利用で尿路変更を行う））</t>
  </si>
  <si>
    <t>膀胱悪性腫瘍手術（全摘（回腸又は結腸導管利用で尿路変更を行う））</t>
  </si>
  <si>
    <t>膀胱悪性腫瘍手術（全摘（代用膀胱利用で尿路変更を行う））</t>
  </si>
  <si>
    <t>食道腫瘍摘出術（開胸又は開腹手術）</t>
  </si>
  <si>
    <t>腹腔鏡下胆嚢摘出術</t>
  </si>
  <si>
    <t>人工関節再置換術（股）</t>
  </si>
  <si>
    <t>人工関節再置換術（膝）</t>
  </si>
  <si>
    <t>人工関節再置換術（足）</t>
  </si>
  <si>
    <t>半月板縫合術</t>
  </si>
  <si>
    <t>乳腺悪性腫瘍手術（乳房部分切除術（腋窩部郭清を伴う））</t>
  </si>
  <si>
    <t>精巣悪性腫瘍手術</t>
  </si>
  <si>
    <t>腹腔鏡下子宮内膜症病巣除去術</t>
  </si>
  <si>
    <t>子宮附属器癒着剥離術（両側）（腹腔鏡）</t>
  </si>
  <si>
    <t>卵巣部分切除術（腟式を含む）（腹腔鏡）</t>
  </si>
  <si>
    <t>異所性妊娠手術（腹腔鏡）</t>
  </si>
  <si>
    <t>胸腔鏡下肺切除術（肺嚢胞手術（楔状部分切除））</t>
  </si>
  <si>
    <t>卵管結紮術（腟式を含む）（両側）（腹腔鏡）</t>
  </si>
  <si>
    <t>卵管口切開術（腹腔鏡）</t>
  </si>
  <si>
    <t>卵管全摘除術（両側）（腹腔鏡）</t>
  </si>
  <si>
    <t>卵管腫瘤全摘除術（両側）（腹腔鏡）</t>
  </si>
  <si>
    <t>子宮卵管留血腫手術（両側）（腹腔鏡）</t>
  </si>
  <si>
    <t>子宮附属器腫瘍摘出術（両側）（腹腔鏡）</t>
  </si>
  <si>
    <t>内視鏡的食道・胃静脈瘤結紮術</t>
  </si>
  <si>
    <t>胸腔鏡下良性縦隔腫瘍手術</t>
  </si>
  <si>
    <t>胸腔鏡下良性胸壁腫瘍手術</t>
  </si>
  <si>
    <t>腹腔鏡下腸管癒着剥離術</t>
  </si>
  <si>
    <t>腹腔鏡下脾摘出術</t>
  </si>
  <si>
    <t>腹腔鏡下小腸切除術（その他）</t>
  </si>
  <si>
    <t>腹腔鏡下腟式子宮全摘術</t>
  </si>
  <si>
    <t>椎間板摘出術（経皮的髄核摘出術）</t>
  </si>
  <si>
    <t>食道腫瘍摘出術（腹腔鏡下）</t>
  </si>
  <si>
    <t>内視鏡的食道粘膜切除術（早期悪性腫瘍粘膜切除術）</t>
  </si>
  <si>
    <t>腹腔鏡下食道裂孔ヘルニア手術</t>
  </si>
  <si>
    <t>膵体尾部腫瘍切除術（周辺臓器の合併切除を伴う腫瘍切除術）</t>
  </si>
  <si>
    <t>膵体尾部腫瘍切除術（血行再建を伴う腫瘍切除術）</t>
  </si>
  <si>
    <t>腹腔鏡下肝嚢胞切開術</t>
  </si>
  <si>
    <t>腹腔鏡下結腸切除術（小範囲切除、結腸半側切除）</t>
  </si>
  <si>
    <t>子宮筋腫摘出（核出）術（腟式）</t>
  </si>
  <si>
    <t>腹腔鏡下副腎摘出術</t>
  </si>
  <si>
    <t>脊椎固定術、椎弓切除術、椎弓形成術（前方椎体固定）</t>
  </si>
  <si>
    <t>脊椎固定術、椎弓切除術、椎弓形成術（後方又は後側方固定）</t>
  </si>
  <si>
    <t>脊椎側彎症手術（固定術）</t>
  </si>
  <si>
    <t>頭蓋内腫瘍摘出術（その他）</t>
  </si>
  <si>
    <t>食道腫瘍摘出術（縦隔鏡下）</t>
  </si>
  <si>
    <t>広範囲頭蓋底腫瘍切除・再建術</t>
  </si>
  <si>
    <t>顕微鏡使用によるてんかん手術（焦点切除術）</t>
  </si>
  <si>
    <t>顕微鏡使用によるてんかん手術（側頭葉切除術）</t>
  </si>
  <si>
    <t>顕微鏡使用によるてんかん手術（脳梁離断術）</t>
  </si>
  <si>
    <t>腹腔鏡下子宮筋腫摘出（核出）術</t>
  </si>
  <si>
    <t>腹腔鏡下食道アカラシア形成手術</t>
  </si>
  <si>
    <t>膵頭部腫瘍切除術（リンパ節・神経叢郭清等を伴う腫瘍切除術）</t>
  </si>
  <si>
    <t>膵頭部腫瘍切除術（十二指腸温存膵頭切除術）</t>
  </si>
  <si>
    <t>膵頭部腫瘍切除術（周辺臓器の合併切除を伴う腫瘍切除術）</t>
  </si>
  <si>
    <t>膵頭部腫瘍切除術（血行再建を伴う腫瘍切除術）</t>
  </si>
  <si>
    <t>小腸切除術（複雑）</t>
  </si>
  <si>
    <t>結腸憩室摘出術</t>
  </si>
  <si>
    <t>直腸切除・切断術（超低位前方切除術）</t>
  </si>
  <si>
    <t>胸腔鏡下肺縫縮術</t>
  </si>
  <si>
    <t>腸閉塞症手術（小腸切除術）（複雑）</t>
  </si>
  <si>
    <t>腹腔鏡下多嚢胞性卵巣焼灼術</t>
  </si>
  <si>
    <t>人工関節抜去術（股）</t>
  </si>
  <si>
    <t>人工関節抜去術（膝）</t>
  </si>
  <si>
    <t>乳腺悪性腫瘍手術（乳房部分切除術（腋窩部郭清を伴わない））</t>
  </si>
  <si>
    <t>股関節周囲筋腱解離術（変形性股関節症）</t>
  </si>
  <si>
    <t>四肢・躯幹軟部腫瘍摘出術（躯幹）</t>
  </si>
  <si>
    <t>四肢・躯幹軟部悪性腫瘍手術（躯幹）</t>
  </si>
  <si>
    <t>大腿骨頭回転骨切り術</t>
  </si>
  <si>
    <t>大腿骨近位部（転子間を含む）骨切り術</t>
  </si>
  <si>
    <t>関節鏡下関節内異物（挿入物を含む）除去術（膝）</t>
  </si>
  <si>
    <t>関節鏡下関節内異物（挿入物を含む）除去術（足）</t>
  </si>
  <si>
    <t>関節鏡下関節滑膜切除術（股）</t>
  </si>
  <si>
    <t>関節鏡下関節滑膜切除術（膝）</t>
  </si>
  <si>
    <t>関節鏡下関節滑膜切除術（足）</t>
  </si>
  <si>
    <t>関節鏡下滑液膜摘出術（股）</t>
  </si>
  <si>
    <t>関節鏡下滑液膜摘出術（膝）</t>
  </si>
  <si>
    <t>関節鏡下半月板切除術</t>
  </si>
  <si>
    <t>関節鏡下半月板縫合術</t>
  </si>
  <si>
    <t>関節鏡下靱帯断裂縫合術（十字靱帯）</t>
  </si>
  <si>
    <t>関節鏡下靱帯断裂形成手術（十字靱帯）</t>
  </si>
  <si>
    <t>関節鏡下靱帯断裂形成手術（膝側副靱帯）</t>
  </si>
  <si>
    <t>内視鏡下椎弓切除術</t>
  </si>
  <si>
    <t>内視鏡下椎間板摘出（切除）術（後方摘出術）</t>
  </si>
  <si>
    <t>寛骨臼移動術</t>
  </si>
  <si>
    <t>脊椎固定術、椎弓切除術、椎弓形成術（後方椎体固定）</t>
  </si>
  <si>
    <t>脊椎固定術、椎弓切除術、椎弓形成術（前方後方同時固定）</t>
  </si>
  <si>
    <t>内視鏡下脊椎固定術（胸椎又は腰椎前方固定）</t>
  </si>
  <si>
    <t>乳腺悪性腫瘍手術（乳房切除術（腋窩部郭清を伴わない））</t>
  </si>
  <si>
    <t>肺切除術（気管支形成を伴う肺切除）</t>
  </si>
  <si>
    <t>食道腫瘍摘出術（胸腔鏡下）</t>
  </si>
  <si>
    <t>腹腔鏡下胃切除術（単純切除術）</t>
  </si>
  <si>
    <t>腹腔鏡下胃切除術（悪性腫瘍手術）</t>
  </si>
  <si>
    <t>腹腔鏡下胃全摘術（悪性腫瘍手術）</t>
  </si>
  <si>
    <t>胆嚢悪性腫瘍手術（肝切除（葉以上）を伴う）</t>
  </si>
  <si>
    <t>胆嚢悪性腫瘍手術（膵頭十二指腸切除を伴う）</t>
  </si>
  <si>
    <t>胆嚢悪性腫瘍手術（膵頭十二指腸切除及び肝切除（葉以上）を伴う）</t>
  </si>
  <si>
    <t>腹腔鏡下結腸悪性腫瘍切除術</t>
  </si>
  <si>
    <t>腹腔鏡下直腸切除・切断術（切除術）</t>
  </si>
  <si>
    <t>腹腔鏡下腎部分切除術</t>
  </si>
  <si>
    <t>腹腔鏡下腎嚢胞切除縮小術</t>
  </si>
  <si>
    <t>腹腔鏡下腎摘出術</t>
  </si>
  <si>
    <t>腹腔鏡下腎（尿管）悪性腫瘍手術</t>
  </si>
  <si>
    <t>腹腔鏡下腎盂形成手術</t>
  </si>
  <si>
    <t>腹腔鏡下前立腺悪性腫瘍手術</t>
  </si>
  <si>
    <t>腹腔鏡下広靱帯内腫瘍摘出術</t>
  </si>
  <si>
    <t>減圧開頭術（キアリ奇形、脊髄空洞症）</t>
  </si>
  <si>
    <t>頭蓋骨形成手術（骨移動を伴う）</t>
  </si>
  <si>
    <t>内視鏡的食道粘膜切除術（早期悪性腫瘍粘膜下層剥離術）</t>
  </si>
  <si>
    <t>噴門側胃切除術（単純切除術）</t>
  </si>
  <si>
    <t>噴門側胃切除術（悪性腫瘍切除術）</t>
  </si>
  <si>
    <t>腹腔鏡下結腸切除術（全切除、亜全切除）</t>
  </si>
  <si>
    <t>腹腔鏡下直腸切除・切断術（低位前方切除術）</t>
  </si>
  <si>
    <t>腹腔鏡下直腸切除・切断術（切断術）</t>
  </si>
  <si>
    <t>腹腔鏡下小切開副腎摘出術</t>
  </si>
  <si>
    <t>腹腔鏡下小切開腎摘出術</t>
  </si>
  <si>
    <t>腹腔鏡下小切開腎（尿管）悪性腫瘍手術</t>
  </si>
  <si>
    <t>腹腔鏡下小切開前立腺悪性腫瘍手術</t>
  </si>
  <si>
    <t>脊椎側彎症手術（矯正術）（初回挿入）</t>
  </si>
  <si>
    <t>脊椎側彎症手術（矯正術）（交換術）</t>
  </si>
  <si>
    <t>脊椎側彎症手術（矯正術）（伸展術）</t>
  </si>
  <si>
    <t>脊椎側彎症手術（矯正術）（交換術）（胸郭変形矯正用材料使用）</t>
  </si>
  <si>
    <t>食道空置バイパス作成術</t>
  </si>
  <si>
    <t>肝門部胆管悪性腫瘍手術（血行再建なし）</t>
  </si>
  <si>
    <t>腹腔鏡下肝切除術（外側区域切除）</t>
  </si>
  <si>
    <t>膵体尾部腫瘍切除術（膵尾部切除術）（脾温存）</t>
  </si>
  <si>
    <t>観血的整復固定術（インプラント周囲骨折）（大腿）</t>
  </si>
  <si>
    <t>観血的整復固定術（インプラント周囲骨折）（下腿）</t>
  </si>
  <si>
    <t>観血的整復固定術（インプラント周囲骨折）（足）</t>
  </si>
  <si>
    <t>関節鏡下関節内骨折観血的手術（股）</t>
  </si>
  <si>
    <t>関節鏡下関節内骨折観血的手術（膝）</t>
  </si>
  <si>
    <t>関節鏡下関節内骨折観血的手術（足）</t>
  </si>
  <si>
    <t>関節鏡下靱帯断裂形成手術（内側膝蓋大腿靱帯）</t>
  </si>
  <si>
    <t>腫瘍脊椎骨全摘術</t>
  </si>
  <si>
    <t>脊椎制動術</t>
  </si>
  <si>
    <t>脊椎固定術、椎弓切除術、椎弓形成術（椎弓切除）</t>
  </si>
  <si>
    <t>脊椎固定術、椎弓切除術、椎弓形成術（椎弓形成）</t>
  </si>
  <si>
    <t>経皮的椎体形成術</t>
  </si>
  <si>
    <t>胸腔鏡下試験開胸術</t>
  </si>
  <si>
    <t>膿胸腔有茎大網充填術</t>
  </si>
  <si>
    <t>胸腔鏡下胸管結紮術（乳糜胸手術）</t>
  </si>
  <si>
    <t>胸腔鏡下縦隔切開術</t>
  </si>
  <si>
    <t>縦隔悪性腫瘍手術（広汎摘出）</t>
  </si>
  <si>
    <t>肺悪性腫瘍手術（部分切除）</t>
  </si>
  <si>
    <t>肺悪性腫瘍手術（区域切除）</t>
  </si>
  <si>
    <t>肺悪性腫瘍手術（肺葉切除又は１肺葉を超える）</t>
  </si>
  <si>
    <t>肺悪性腫瘍手術（肺全摘）</t>
  </si>
  <si>
    <t>肺悪性腫瘍手術（隣接臓器合併切除を伴う肺切除）</t>
  </si>
  <si>
    <t>肺悪性腫瘍手術（気管支形成を伴う肺切除）</t>
  </si>
  <si>
    <t>肺悪性腫瘍手術（気管分岐部切除を伴う肺切除）</t>
  </si>
  <si>
    <t>肺悪性腫瘍手術（気管分岐部再建を伴う肺切除）</t>
  </si>
  <si>
    <t>胸腔鏡下肺悪性腫瘍手術（部分切除）</t>
  </si>
  <si>
    <t>胸腔鏡下肺悪性腫瘍手術（区域切除）</t>
  </si>
  <si>
    <t>胸腔鏡下肺悪性腫瘍手術（肺葉切除又は１肺葉を超える）</t>
  </si>
  <si>
    <t>胸腔鏡下（腹腔鏡下を含む）横隔膜縫合術</t>
  </si>
  <si>
    <t>腹腔鏡下汎発性腹膜炎手術</t>
  </si>
  <si>
    <t>腹腔鏡下大網、腸間膜、後腹膜腫瘍摘出術</t>
  </si>
  <si>
    <t>腹腔鏡下胃腸吻合術</t>
  </si>
  <si>
    <t>胆嚢悪性腫瘍手術（肝切除（亜区域切除以上））</t>
  </si>
  <si>
    <t>肝切除術（亜区域切除）</t>
  </si>
  <si>
    <t>肝切除術（外側区域切除）</t>
  </si>
  <si>
    <t>肝切除術（１区域切除（外側区域切除を除く））</t>
  </si>
  <si>
    <t>肝切除術（２区域切除）</t>
  </si>
  <si>
    <t>肝切除術（３区域切除以上）</t>
  </si>
  <si>
    <t>肝切除術（２区域切除以上で血行再建）</t>
  </si>
  <si>
    <t>腹腔鏡下小腸切除術（複雑）</t>
  </si>
  <si>
    <t>全結腸・直腸切除嚢肛門吻合術</t>
  </si>
  <si>
    <t>腹腔鏡下腸閉鎖症手術</t>
  </si>
  <si>
    <t>腹腔鏡下直腸脱手術</t>
  </si>
  <si>
    <t>腹腔鏡下副腎悪性腫瘍手術</t>
  </si>
  <si>
    <t>経尿道的尿路結石除去術（レーザー）</t>
  </si>
  <si>
    <t>膀胱悪性腫瘍手術（経尿道的手術）（電解質溶液利用）</t>
  </si>
  <si>
    <t>腹腔鏡下膀胱内手術</t>
  </si>
  <si>
    <t>経尿道的レーザー前立腺切除・蒸散術（ホルミウムレーザー等使用）</t>
  </si>
  <si>
    <t>腹腔鏡下子宮腟上部切断術</t>
  </si>
  <si>
    <t>腹腔鏡下卵管形成術</t>
  </si>
  <si>
    <t>腹腔鏡下食道静脈瘤手術（胃上部血行遮断術）</t>
  </si>
  <si>
    <t>3332001C1028</t>
  </si>
  <si>
    <t>621938101</t>
  </si>
  <si>
    <t>ワルファリンＫ細粒０．２％「ＮＳ」</t>
  </si>
  <si>
    <t>０．２％１ｇ</t>
  </si>
  <si>
    <t>3332001C1036</t>
  </si>
  <si>
    <t>621940901</t>
  </si>
  <si>
    <t>ワルファリンＫ細粒０．２％「ＹＤ」</t>
  </si>
  <si>
    <t>3332001D1023</t>
  </si>
  <si>
    <t>622122601</t>
  </si>
  <si>
    <t>ワーファリン顆粒０．２％</t>
  </si>
  <si>
    <t>3332001F1016</t>
  </si>
  <si>
    <t>613330003</t>
  </si>
  <si>
    <t>（局）ワルファリンカリウム錠</t>
  </si>
  <si>
    <t>ワーファリン錠１ｍｇ</t>
  </si>
  <si>
    <t>１ｍｇ１錠</t>
  </si>
  <si>
    <t>610460002</t>
  </si>
  <si>
    <t>アレファリン錠１ｍｇ</t>
  </si>
  <si>
    <t>620811502</t>
  </si>
  <si>
    <t>ワルファリンＫ錠１ｍｇ「Ｆ」</t>
  </si>
  <si>
    <t>620811503</t>
  </si>
  <si>
    <t>ワルファリンＫ錠１ｍｇ「日新」</t>
  </si>
  <si>
    <t>610450012</t>
  </si>
  <si>
    <t>ワルファリンＫ錠１ｍｇ</t>
  </si>
  <si>
    <t>620000731</t>
  </si>
  <si>
    <t>ワルファリンカリウム錠１ｍｇ「ＨＤ」</t>
  </si>
  <si>
    <t>620002473</t>
  </si>
  <si>
    <t>ワーリン錠１ｍｇ</t>
  </si>
  <si>
    <t>620811507</t>
  </si>
  <si>
    <t>ワルファリンＫ錠１ｍｇ「テバ」</t>
  </si>
  <si>
    <t>620811510</t>
  </si>
  <si>
    <t>ワルファリンＫ錠１ｍｇ「トーワ」</t>
  </si>
  <si>
    <t>620811511</t>
  </si>
  <si>
    <t>ワルファリンＫ錠１ｍｇ「ＮＰ」</t>
  </si>
  <si>
    <t>3332001F1130</t>
  </si>
  <si>
    <t>620811513</t>
  </si>
  <si>
    <t>（局）ワルファリンＫ錠１ｍｇ「ＮＩＧ」</t>
  </si>
  <si>
    <t>ワルファリンＫ錠１ｍｇ「ＮＩＧ」</t>
  </si>
  <si>
    <t>3332001F2012</t>
  </si>
  <si>
    <t>613330004</t>
  </si>
  <si>
    <t>ワーファリン錠５ｍｇ</t>
  </si>
  <si>
    <t>５ｍｇ１錠</t>
  </si>
  <si>
    <t>3332001F3019</t>
  </si>
  <si>
    <t>620002332</t>
  </si>
  <si>
    <t>ワーファリン錠０．５ｍｇ</t>
  </si>
  <si>
    <t>０．５ｍｇ１錠</t>
  </si>
  <si>
    <t>621480507</t>
  </si>
  <si>
    <t>ワルファリンＫ錠０．５ｍｇ「ＮＰ」</t>
  </si>
  <si>
    <t>621480506</t>
  </si>
  <si>
    <t>ワルファリンＫ錠０．５ｍｇ「トーワ」</t>
  </si>
  <si>
    <t>621480504</t>
  </si>
  <si>
    <t>ワルファリンＫ錠０．５ｍｇ「テバ」</t>
  </si>
  <si>
    <t>620002472</t>
  </si>
  <si>
    <t>ワーリン錠０．５ｍｇ</t>
  </si>
  <si>
    <t>610462024</t>
  </si>
  <si>
    <t>ワルファリンカリウム錠０．５ｍｇ「ＨＤ」</t>
  </si>
  <si>
    <t>3332001F3086</t>
  </si>
  <si>
    <t>621480509</t>
  </si>
  <si>
    <t>（局）ワルファリンＫ錠０．５ｍｇ「ＮＩＧ」</t>
  </si>
  <si>
    <t>ワルファリンＫ錠０．５ｍｇ「ＮＩＧ」</t>
  </si>
  <si>
    <t>3332001F4015</t>
  </si>
  <si>
    <t>621480604</t>
  </si>
  <si>
    <t>ワルファリンＫ錠２ｍｇ「ＮＰ」</t>
  </si>
  <si>
    <t>２ｍｇ１錠</t>
  </si>
  <si>
    <t>610462025</t>
  </si>
  <si>
    <t>ワルファリンカリウム錠２ｍｇ「ＨＤ」</t>
  </si>
  <si>
    <t>3334400A1020</t>
  </si>
  <si>
    <t>643330002</t>
  </si>
  <si>
    <t>カプロシン注</t>
  </si>
  <si>
    <t>カプロシン注　１，０００単位</t>
  </si>
  <si>
    <t>１０００単位１ｍＬバイアル</t>
  </si>
  <si>
    <t>3334400A1046</t>
  </si>
  <si>
    <t>643330007</t>
  </si>
  <si>
    <t>ヘパリンカルシウム注射液（清水）</t>
  </si>
  <si>
    <t>ヘパリンカルシウム注射液（清水）　１，０００単位</t>
  </si>
  <si>
    <t>3334400A3022</t>
  </si>
  <si>
    <t>643330003</t>
  </si>
  <si>
    <t>カプロシン皮下注用</t>
  </si>
  <si>
    <t>カプロシン皮下注用　２０，０００単位</t>
  </si>
  <si>
    <t>２０，０００単位１瓶</t>
  </si>
  <si>
    <t>3334400A3030</t>
  </si>
  <si>
    <t>620812201</t>
  </si>
  <si>
    <t>カプロシン皮下注２万単位／０．８ｍＬ</t>
  </si>
  <si>
    <t>カプロシン皮下注２万単位／０．８ｍＬ　２０，０００単位</t>
  </si>
  <si>
    <t>3334400A3049</t>
  </si>
  <si>
    <t>620812203</t>
  </si>
  <si>
    <t>ヘパリンＣａ皮下注２万単位／０．８ｍＬ「サワイ」</t>
  </si>
  <si>
    <t>ヘパリンＣａ皮下注２万単位／０．８ｍＬ「サワイ」　２万単位</t>
  </si>
  <si>
    <t>3334400A4029</t>
  </si>
  <si>
    <t>620006720</t>
  </si>
  <si>
    <t>※ヘパリンカルシウム注射液（味の素）</t>
  </si>
  <si>
    <t>ヘパリンカルシウム注射液（味の素）　１０，０００単位１０ｍＬ</t>
  </si>
  <si>
    <t>１０，０００単位１０ｍＬ１瓶</t>
  </si>
  <si>
    <t>3334400A4037</t>
  </si>
  <si>
    <t>620007487</t>
  </si>
  <si>
    <t>ヘパリンカルシウム注１万単位／１０ｍＬ「味の素」</t>
  </si>
  <si>
    <t>ヘパリンカルシウム注１万単位／１０ｍＬ「味の素」　１万単位</t>
  </si>
  <si>
    <t>3334400A4045</t>
  </si>
  <si>
    <t>621824702</t>
  </si>
  <si>
    <t>ヘパリンカルシウム注１万単位／１０ｍＬ「ＡＹ」</t>
  </si>
  <si>
    <t>ヘパリンカルシウム注１万単位／１０ｍＬ「ＡＹ」　１０，０００単位</t>
  </si>
  <si>
    <t>3334400A5025</t>
  </si>
  <si>
    <t>620006721</t>
  </si>
  <si>
    <t>カプロシン注　２０，０００単位２０ｍＬ</t>
  </si>
  <si>
    <t>２０，０００単位２０ｍＬ１瓶</t>
  </si>
  <si>
    <t>3334400A5033</t>
  </si>
  <si>
    <t>621824801</t>
  </si>
  <si>
    <t>カプロシン注２万単位／２０ｍＬ</t>
  </si>
  <si>
    <t>カプロシン注２万単位／２０ｍＬ　２０，０００単位</t>
  </si>
  <si>
    <t>3334400A5041</t>
  </si>
  <si>
    <t>621824802</t>
  </si>
  <si>
    <t>ヘパリンＣａ注射液２万単位／２０ｍＬ「サワイ」</t>
  </si>
  <si>
    <t>ヘパリンＣａ注射液２万単位／２０ｍＬ「サワイ」　２０，０００単位</t>
  </si>
  <si>
    <t>3334400A6021</t>
  </si>
  <si>
    <t>620006722</t>
  </si>
  <si>
    <t>カプロシン注　５０，０００単位５０ｍＬ</t>
  </si>
  <si>
    <t>５０，０００単位５０ｍＬ１瓶</t>
  </si>
  <si>
    <t>3334400A6030</t>
  </si>
  <si>
    <t>620006723</t>
  </si>
  <si>
    <t>ヘパリンカルシウム注射液（味の素）　５０，０００単位５０ｍＬ</t>
  </si>
  <si>
    <t>3334400A6048</t>
  </si>
  <si>
    <t>620007488</t>
  </si>
  <si>
    <t>ヘパリンカルシウム注５万単位／５０ｍＬ「味の素」</t>
  </si>
  <si>
    <t>ヘパリンカルシウム注５万単位／５０ｍＬ「味の素」　５万単位</t>
  </si>
  <si>
    <t>3334400A6056</t>
  </si>
  <si>
    <t>621824901</t>
  </si>
  <si>
    <t>カプロシン注５万単位／５０ｍＬ</t>
  </si>
  <si>
    <t>カプロシン注５万単位／５０ｍＬ　５０，０００単位</t>
  </si>
  <si>
    <t>3334400A6064</t>
  </si>
  <si>
    <t>621825002</t>
  </si>
  <si>
    <t>ヘパリンカルシウム注５万単位／５０ｍＬ「ＡＹ」</t>
  </si>
  <si>
    <t>ヘパリンカルシウム注５万単位／５０ｍＬ「ＡＹ」　５０，０００単位</t>
  </si>
  <si>
    <t>3334400A6072</t>
  </si>
  <si>
    <t>621824902</t>
  </si>
  <si>
    <t>ヘパリンＣａ注射液５万単位／５０ｍＬ「サワイ」</t>
  </si>
  <si>
    <t>ヘパリンＣａ注射液５万単位／５０ｍＬ「サワイ」　５０，０００単位</t>
  </si>
  <si>
    <t>3334400A7028</t>
  </si>
  <si>
    <t>620006724</t>
  </si>
  <si>
    <t>カプロシン注　１００，０００単位１００ｍＬ</t>
  </si>
  <si>
    <t>１００，０００単位１００ｍＬ１瓶</t>
  </si>
  <si>
    <t>3334400A7036</t>
  </si>
  <si>
    <t>621825101</t>
  </si>
  <si>
    <t>カプロシン注１０万単位／１００ｍＬ</t>
  </si>
  <si>
    <t>カプロシン注１０万単位／１００ｍＬ　１００，０００単位</t>
  </si>
  <si>
    <t>3334400A7044</t>
  </si>
  <si>
    <t>621825102</t>
  </si>
  <si>
    <t>ヘパリンＣａ注射液１０万単位／１００ｍＬ「サワイ」</t>
  </si>
  <si>
    <t>ヘパリンＣａ注射液１０万単位／１００ｍＬ「サワイ」　１０万単位</t>
  </si>
  <si>
    <t>3334400A8024</t>
  </si>
  <si>
    <t>622458001</t>
  </si>
  <si>
    <t>ヘパリンＣａ皮下注１万単位／０．４ｍＬ「サワイ」</t>
  </si>
  <si>
    <t>ヘパリンＣａ皮下注１万単位／０．４ｍＬ「サワイ」　１万単位</t>
  </si>
  <si>
    <t>１０，０００単位１瓶</t>
  </si>
  <si>
    <t>3334400G1022</t>
  </si>
  <si>
    <t>621933401</t>
  </si>
  <si>
    <t>ヘパリンカルシウム皮下注５千単位／０．２ｍＬシリンジ「モチダ」</t>
  </si>
  <si>
    <t>ヘパリンカルシウム皮下注５千Ｕ／０．２ｍＬシリンジモチダ　５千Ｕ</t>
  </si>
  <si>
    <t>５，０００単位０．２ｍＬ１筒</t>
  </si>
  <si>
    <t>3334401A1016</t>
  </si>
  <si>
    <t>643330027</t>
  </si>
  <si>
    <t>ヘパリンナトリウム注射液</t>
  </si>
  <si>
    <t>ヘパリンナトリウム注射液Ｆ　１，０００単位</t>
  </si>
  <si>
    <t>620003099</t>
  </si>
  <si>
    <t>ヘパリンナトリウム注「味の素」　１，０００単位</t>
  </si>
  <si>
    <t>643330009</t>
  </si>
  <si>
    <t>ヘパリンナトリウム注射液　１，０００単位</t>
  </si>
  <si>
    <t>620004326</t>
  </si>
  <si>
    <t>ノボ・ヘパリン注１万単位　１，０００単位</t>
  </si>
  <si>
    <t>620004327</t>
  </si>
  <si>
    <t>ノボ・ヘパリン注５千単位　１，０００単位</t>
  </si>
  <si>
    <t>643330021</t>
  </si>
  <si>
    <t>ノボ・ヘパリン注１０００　１，０００単位</t>
  </si>
  <si>
    <t>640450015</t>
  </si>
  <si>
    <t>ヘパリンナトリウム注－Ｗｆ　１，０００単位</t>
  </si>
  <si>
    <t>620003100</t>
  </si>
  <si>
    <t>ヘパリンナトリウム注Ｎ「味の素」　１，０００単位</t>
  </si>
  <si>
    <t>3334401A3019</t>
  </si>
  <si>
    <t>620812504</t>
  </si>
  <si>
    <t>（局）ヘパリンナトリウム注射液</t>
  </si>
  <si>
    <t>ヘパリンナトリウム注Ｎ５千単位／５ｍＬ「ＡＹ」　５，０００単位</t>
  </si>
  <si>
    <t>５，０００単位５ｍＬ１管</t>
  </si>
  <si>
    <t>620008395</t>
  </si>
  <si>
    <t>ヘパリンナトリウム注Ｎ５千単位／５ｍＬ「味の素」　５，０００単位</t>
  </si>
  <si>
    <t>620003101</t>
  </si>
  <si>
    <t>ヘパリンナトリウム注Ｎ「味の素」　５，０００単位５ｍＬ</t>
  </si>
  <si>
    <t>3334401A3027</t>
  </si>
  <si>
    <t>643330031</t>
  </si>
  <si>
    <t>（局）ヘパリンモチダ</t>
  </si>
  <si>
    <t>ヘパリンモチダ　５，０００単位５ｍＬ</t>
  </si>
  <si>
    <t>3334401A5011</t>
  </si>
  <si>
    <t>622973301</t>
  </si>
  <si>
    <t>ヘパリンナトリウム注５千単位／５ｍＬ「ＡＹ」　５，０００単位</t>
  </si>
  <si>
    <t>５，０００単位５ｍＬ１瓶</t>
  </si>
  <si>
    <t>620006727</t>
  </si>
  <si>
    <t>ヘパリンナトリウム注射液Ｆ　５，０００単位５ｍＬ</t>
  </si>
  <si>
    <t>620008392</t>
  </si>
  <si>
    <t>ヘパリンＮａ注５千単位／５ｍＬ「Ｆ」　５，０００単位</t>
  </si>
  <si>
    <t>621825302</t>
  </si>
  <si>
    <t>ヘパリンＮａ注５千単位／５ｍＬ「モチダ」　５，０００単位</t>
  </si>
  <si>
    <t>3334401A5020</t>
  </si>
  <si>
    <t>620006726</t>
  </si>
  <si>
    <t>（局）ノボ・ヘパリン注５千単位</t>
  </si>
  <si>
    <t>ノボ・ヘパリン注５千単位　５，０００単位５ｍＬ</t>
  </si>
  <si>
    <t>3334401A5054</t>
  </si>
  <si>
    <t>621825301</t>
  </si>
  <si>
    <t>（局）ノボ・ヘパリン注５千単位／５ｍＬ</t>
  </si>
  <si>
    <t>ノボ・ヘパリン注５千単位／５ｍＬ　５，０００単位</t>
  </si>
  <si>
    <t>3334401A6018</t>
  </si>
  <si>
    <t>621825502</t>
  </si>
  <si>
    <t>ヘパリンＮａ注１万単位／１０ｍＬ「モチダ」　１０，０００単位</t>
  </si>
  <si>
    <t>621825401</t>
  </si>
  <si>
    <t>ヘパリンＮａ注１万単位／１０ｍＬ「フソー」　１０，０００単位</t>
  </si>
  <si>
    <t>621825602</t>
  </si>
  <si>
    <t>ヘパリンナトリウム注Ｎ１万単位／１０ｍＬ「ＡＹ」　１万単位</t>
  </si>
  <si>
    <t>620006728</t>
  </si>
  <si>
    <t>ヘパリンナトリウム注射液　１０，０００単位１０ｍＬ</t>
  </si>
  <si>
    <t>621825704</t>
  </si>
  <si>
    <t>ヘパリンナトリウム注１万単位／１０ｍＬ「ニプロ」　１万単位</t>
  </si>
  <si>
    <t>621825802</t>
  </si>
  <si>
    <t>ヘパリンナトリウム注１万単位／１０ｍＬ「ＡＹ」　１０，０００単位</t>
  </si>
  <si>
    <t>3334401A6026</t>
  </si>
  <si>
    <t>620006729</t>
  </si>
  <si>
    <t>（局）ノボ・ヘパリン注１万単位</t>
  </si>
  <si>
    <t>ノボ・ヘパリン注１万単位　１０，０００単位１０ｍＬ</t>
  </si>
  <si>
    <t>3334401A6042</t>
  </si>
  <si>
    <t>620006731</t>
  </si>
  <si>
    <t>（局）ヘパリンナトリウム注Ｎ「味の素」</t>
  </si>
  <si>
    <t>ヘパリンナトリウム注Ｎ「味の素」　１０，０００単位１０ｍＬ</t>
  </si>
  <si>
    <t>3334401A6050</t>
  </si>
  <si>
    <t>620006732</t>
  </si>
  <si>
    <t>（局）ヘパリンナトリウム注－Ｗｆ</t>
  </si>
  <si>
    <t>ヘパリンナトリウム注－Ｗｆ　１０，０００単位１０ｍＬ</t>
  </si>
  <si>
    <t>3334401A6069</t>
  </si>
  <si>
    <t>620006733</t>
  </si>
  <si>
    <t>（局）ヘパリンナトリウム注「味の素」</t>
  </si>
  <si>
    <t>ヘパリンナトリウム注「味の素」　１０，０００単位１０ｍＬ</t>
  </si>
  <si>
    <t>3334401A6077</t>
  </si>
  <si>
    <t>620007490</t>
  </si>
  <si>
    <t>（局）ヘパリンナトリウム注１万単位／１０ｍＬ「味の素」</t>
  </si>
  <si>
    <t>ヘパリンナトリウム注１万単位／１０ｍＬ「味の素」　１万単位</t>
  </si>
  <si>
    <t>3334401A6085</t>
  </si>
  <si>
    <t>620007489</t>
  </si>
  <si>
    <t>（局）ヘパリンナトリウム注Ｎ１万単位／１０ｍＬ「味の素」</t>
  </si>
  <si>
    <t>ヘパリンナトリウム注Ｎ１万単位／１０ｍＬ「味の素」　１万単位</t>
  </si>
  <si>
    <t>3334401A6107</t>
  </si>
  <si>
    <t>621825501</t>
  </si>
  <si>
    <t>（局）ノボ・ヘパリン注１万単位／１０ｍＬ</t>
  </si>
  <si>
    <t>ノボ・ヘパリン注１万単位／１０ｍＬ　１０，０００単位</t>
  </si>
  <si>
    <t>3334401A6115</t>
  </si>
  <si>
    <t>621825701</t>
  </si>
  <si>
    <t>（局）ヘパリンナトリウム注１万単位／１０ｍＬ「タナベ」</t>
  </si>
  <si>
    <t>ヘパリンナトリウム注１万単位／１０ｍＬ「タナベ」　１万単位</t>
  </si>
  <si>
    <t>3334401A7014</t>
  </si>
  <si>
    <t>621826004</t>
  </si>
  <si>
    <t>ヘパリンナトリウム注５万単位／５０ｍＬ「ニプロ」　５万単位</t>
  </si>
  <si>
    <t>621826102</t>
  </si>
  <si>
    <t>ヘパリンナトリウム注５万単位／５０ｍＬ「ＡＹ」　５０，０００単位</t>
  </si>
  <si>
    <t>620006736</t>
  </si>
  <si>
    <t>ヘパリンナトリウム注射液Ｆ　５０，０００単位５０ｍＬ</t>
  </si>
  <si>
    <t>620008393</t>
  </si>
  <si>
    <t>ヘパリンＮａ注５万単位／５０ｍＬ「Ｆ」　５０，０００単位</t>
  </si>
  <si>
    <t>3334401A7022</t>
  </si>
  <si>
    <t>621825903</t>
  </si>
  <si>
    <t>（局）※ヘパリンナトリウム注射液（扶桑）</t>
  </si>
  <si>
    <t>ヘパリンナトリウム注射液（扶桑）　５０，０００単位５０ｍＬ</t>
  </si>
  <si>
    <t>3334401A7049</t>
  </si>
  <si>
    <t>620006737</t>
  </si>
  <si>
    <t>ヘパリンナトリウム注－Ｗｆ　５０，０００単位５０ｍＬ</t>
  </si>
  <si>
    <t>3334401A7057</t>
  </si>
  <si>
    <t>620006738</t>
  </si>
  <si>
    <t>ヘパリンナトリウム注「味の素」　５０，０００単位５０ｍＬ</t>
  </si>
  <si>
    <t>3334401A7065</t>
  </si>
  <si>
    <t>620007491</t>
  </si>
  <si>
    <t>（局）ヘパリンナトリウム注５万単位／５０ｍＬ「味の素」</t>
  </si>
  <si>
    <t>ヘパリンナトリウム注５万単位／５０ｍＬ「味の素」　５万単位</t>
  </si>
  <si>
    <t>3334401A7081</t>
  </si>
  <si>
    <t>621825901</t>
  </si>
  <si>
    <t>（局）ヘパリンＮａ注５万単位／５０ｍＬ「フソー」</t>
  </si>
  <si>
    <t>ヘパリンＮａ注５万単位／５０ｍＬ「フソー」　５０，０００単位</t>
  </si>
  <si>
    <t>3334401A7090</t>
  </si>
  <si>
    <t>621826001</t>
  </si>
  <si>
    <t>（局）ヘパリンナトリウム注５万単位／５０ｍＬ「タナベ」</t>
  </si>
  <si>
    <t>ヘパリンナトリウム注５万単位／５０ｍＬ「タナベ」　５万単位</t>
  </si>
  <si>
    <t>3334401A8010</t>
  </si>
  <si>
    <t>621826402</t>
  </si>
  <si>
    <t>ヘパリンナトリウム注１０万単位／１００ｍＬ「ＡＹ」　１０万単位</t>
  </si>
  <si>
    <t>620006741</t>
  </si>
  <si>
    <t>ヘパリンナトリウム注射液Ｆ　１００，０００単位１００ｍＬ</t>
  </si>
  <si>
    <t>620008394</t>
  </si>
  <si>
    <t>ヘパリンＮａ注１０万単位／１００ｍＬ「Ｆ」　１００，０００単位</t>
  </si>
  <si>
    <t>3334401A8029</t>
  </si>
  <si>
    <t>620006740</t>
  </si>
  <si>
    <t>ヘパリンナトリウム注射液（扶桑）　１００，０００単位１００ｍＬ</t>
  </si>
  <si>
    <t>3334401A8045</t>
  </si>
  <si>
    <t>620006742</t>
  </si>
  <si>
    <t>ヘパリンナトリウム注「味の素」　１００，０００単位１００ｍＬ</t>
  </si>
  <si>
    <t>3334401A8053</t>
  </si>
  <si>
    <t>620007492</t>
  </si>
  <si>
    <t>（局）ヘパリンナトリウム注１０万単位／１００ｍＬ「味の素」</t>
  </si>
  <si>
    <t>ヘパリンナトリウム注１０万単位／１００ｍＬ「味の素」　１０万単位</t>
  </si>
  <si>
    <t>3334401A8070</t>
  </si>
  <si>
    <t>621826301</t>
  </si>
  <si>
    <t>（局）ヘパリンＮａ注１０万単位／１００ｍＬ「フソー」</t>
  </si>
  <si>
    <t>ヘパリンＮａ注１０万単位／１００ｍＬ「フソー」　１０万単位</t>
  </si>
  <si>
    <t>3334406G1020</t>
  </si>
  <si>
    <t>620006786</t>
  </si>
  <si>
    <t>クレキサン皮下注キット２０００ＩＵ</t>
  </si>
  <si>
    <t>クレキサン皮下注キット２０００ＩＵ　２千低ヘパ国際単位０．２ｍＬ</t>
  </si>
  <si>
    <t>２，０００低分子ヘパリン国際単位０．２ｍＬ１筒</t>
  </si>
  <si>
    <t>3339001M1024</t>
  </si>
  <si>
    <t>622043301</t>
  </si>
  <si>
    <t>プラザキサカプセル７５ｍｇ</t>
  </si>
  <si>
    <t>７５ｍｇ１カプセル</t>
  </si>
  <si>
    <t>3339001M2020</t>
  </si>
  <si>
    <t>622043401</t>
  </si>
  <si>
    <t>プラザキサカプセル１１０ｍｇ</t>
  </si>
  <si>
    <t>１１０ｍｇ１カプセル</t>
  </si>
  <si>
    <t>3339002F1020</t>
  </si>
  <si>
    <t>622080901</t>
  </si>
  <si>
    <t>リクシアナ錠１５ｍｇ</t>
  </si>
  <si>
    <t>１５ｍｇ１錠</t>
  </si>
  <si>
    <t>3339002F2026</t>
  </si>
  <si>
    <t>622081001</t>
  </si>
  <si>
    <t>リクシアナ錠３０ｍｇ</t>
  </si>
  <si>
    <t>３０ｍｇ１錠</t>
  </si>
  <si>
    <t>3339002F3022</t>
  </si>
  <si>
    <t>622375201</t>
  </si>
  <si>
    <t>リクシアナ錠６０ｍｇ</t>
  </si>
  <si>
    <t>６０ｍｇ１錠</t>
  </si>
  <si>
    <t>3339002F4029</t>
  </si>
  <si>
    <t>622576001</t>
  </si>
  <si>
    <t>リクシアナＯＤ錠１５ｍｇ</t>
  </si>
  <si>
    <t>3339002F5025</t>
  </si>
  <si>
    <t>622576101</t>
  </si>
  <si>
    <t>リクシアナＯＤ錠３０ｍｇ</t>
  </si>
  <si>
    <t>3339002F6021</t>
  </si>
  <si>
    <t>622576201</t>
  </si>
  <si>
    <t>リクシアナＯＤ錠６０ｍｇ</t>
  </si>
  <si>
    <t>3339003C1028</t>
  </si>
  <si>
    <t>622449101</t>
  </si>
  <si>
    <t>イグザレルト細粒分包１０ｍｇ</t>
  </si>
  <si>
    <t>１０ｍｇ１包</t>
  </si>
  <si>
    <t>3339003C2024</t>
  </si>
  <si>
    <t>622449201</t>
  </si>
  <si>
    <t>イグザレルト細粒分包１５ｍｇ</t>
  </si>
  <si>
    <t>１５ｍｇ１包</t>
  </si>
  <si>
    <t>3339003F1024</t>
  </si>
  <si>
    <t>622068301</t>
  </si>
  <si>
    <t>イグザレルト錠１０ｍｇ</t>
  </si>
  <si>
    <t>１０ｍｇ１錠</t>
  </si>
  <si>
    <t>3339003F1032</t>
  </si>
  <si>
    <t>622973701</t>
  </si>
  <si>
    <t>リバーロキサバン錠１０ｍｇ「サワイ」</t>
  </si>
  <si>
    <t>3339003F1040</t>
  </si>
  <si>
    <t>622972701</t>
  </si>
  <si>
    <t>リバーロキサバン錠１０ｍｇ「バイエル」</t>
  </si>
  <si>
    <t>3339003F2020</t>
  </si>
  <si>
    <t>622068401</t>
  </si>
  <si>
    <t>イグザレルト錠１５ｍｇ</t>
  </si>
  <si>
    <t>3339003F2039</t>
  </si>
  <si>
    <t>622973801</t>
  </si>
  <si>
    <t>リバーロキサバン錠１５ｍｇ「サワイ」</t>
  </si>
  <si>
    <t>3339003F2047</t>
  </si>
  <si>
    <t>622972801</t>
  </si>
  <si>
    <t>リバーロキサバン錠１５ｍｇ「バイエル」</t>
  </si>
  <si>
    <t>3339003F3027</t>
  </si>
  <si>
    <t>622829001</t>
  </si>
  <si>
    <t>イグザレルトＯＤ錠１０ｍｇ</t>
  </si>
  <si>
    <t>3339003F3035</t>
  </si>
  <si>
    <t>622976801</t>
  </si>
  <si>
    <t>リバーロキサバンＯＤ錠１０ｍｇ「ＪＧ」</t>
  </si>
  <si>
    <t>3339003F3043</t>
  </si>
  <si>
    <t>622971901</t>
  </si>
  <si>
    <t>リバーロキサバンＯＤ錠１０ｍｇ「ＴＣＫ」</t>
  </si>
  <si>
    <t>3339003F3051</t>
  </si>
  <si>
    <t>622973501</t>
  </si>
  <si>
    <t>リバーロキサバンＯＤ錠１０ｍｇ「サワイ」</t>
  </si>
  <si>
    <t>3339003F3060</t>
  </si>
  <si>
    <t>622977701</t>
  </si>
  <si>
    <t>リバーロキサバンＯＤ錠１０ｍｇ「トーワ」</t>
  </si>
  <si>
    <t>3339003F3078</t>
  </si>
  <si>
    <t>622976001</t>
  </si>
  <si>
    <t>リバーロキサバンＯＤ錠１０ｍｇ「日医工」</t>
  </si>
  <si>
    <t>3339003F3086</t>
  </si>
  <si>
    <t>622978501</t>
  </si>
  <si>
    <t>リバーロキサバンＯＤ錠１０ｍｇ「ニプロ」</t>
  </si>
  <si>
    <t>3339003F3094</t>
  </si>
  <si>
    <t>622972301</t>
  </si>
  <si>
    <t>リバーロキサバンＯＤ錠１０ｍｇ「バイエル」</t>
  </si>
  <si>
    <t>3339003F4023</t>
  </si>
  <si>
    <t>622829101</t>
  </si>
  <si>
    <t>イグザレルトＯＤ錠１５ｍｇ</t>
  </si>
  <si>
    <t>3339003F4031</t>
  </si>
  <si>
    <t>622976901</t>
  </si>
  <si>
    <t>リバーロキサバンＯＤ錠１５ｍｇ「ＪＧ」</t>
  </si>
  <si>
    <t>3339003F4040</t>
  </si>
  <si>
    <t>622972001</t>
  </si>
  <si>
    <t>リバーロキサバンＯＤ錠１５ｍｇ「ＴＣＫ」</t>
  </si>
  <si>
    <t>3339003F4058</t>
  </si>
  <si>
    <t>622973601</t>
  </si>
  <si>
    <t>リバーロキサバンＯＤ錠１５ｍｇ「サワイ」</t>
  </si>
  <si>
    <t>3339003F4066</t>
  </si>
  <si>
    <t>622977801</t>
  </si>
  <si>
    <t>リバーロキサバンＯＤ錠１５ｍｇ「トーワ」</t>
  </si>
  <si>
    <t>3339003F4074</t>
  </si>
  <si>
    <t>622976101</t>
  </si>
  <si>
    <t>リバーロキサバンＯＤ錠１５ｍｇ「日医工」</t>
  </si>
  <si>
    <t>3339003F4082</t>
  </si>
  <si>
    <t>622978601</t>
  </si>
  <si>
    <t>リバーロキサバンＯＤ錠１５ｍｇ「ニプロ」</t>
  </si>
  <si>
    <t>3339003F4090</t>
  </si>
  <si>
    <t>622972401</t>
  </si>
  <si>
    <t>リバーロキサバンＯＤ錠１５ｍｇ「バイエル」</t>
  </si>
  <si>
    <t>3339003F5020</t>
  </si>
  <si>
    <t>622919801</t>
  </si>
  <si>
    <t>イグザレルト錠２．５ｍｇ</t>
  </si>
  <si>
    <t>２．５ｍｇ１錠</t>
  </si>
  <si>
    <t>3339003R1020</t>
  </si>
  <si>
    <t>622853901</t>
  </si>
  <si>
    <t>イグザレルトドライシロップ小児用５１．７ｍｇ</t>
  </si>
  <si>
    <t>５１．７ｍｇ１瓶</t>
  </si>
  <si>
    <t>3339003R2027</t>
  </si>
  <si>
    <t>622854001</t>
  </si>
  <si>
    <t>イグザレルトドライシロップ小児用１０３．４ｍｇ</t>
  </si>
  <si>
    <t>１０３．４ｍｇ１瓶</t>
  </si>
  <si>
    <t>3339004F1029</t>
  </si>
  <si>
    <t>622224901</t>
  </si>
  <si>
    <t>エリキュース錠２．５ｍｇ</t>
  </si>
  <si>
    <t>3339004F2025</t>
  </si>
  <si>
    <t>622225001</t>
  </si>
  <si>
    <t>エリキュース錠５ｍｇ</t>
  </si>
  <si>
    <t>3339400G1029</t>
  </si>
  <si>
    <t>620004874</t>
  </si>
  <si>
    <t>アリクストラ皮下注１．５ｍｇ</t>
  </si>
  <si>
    <t>アリクストラ皮下注１．５ｍｇ　０．３ｍＬ</t>
  </si>
  <si>
    <t>１．５ｍｇ０．３ｍＬ１筒</t>
  </si>
  <si>
    <t>3339400G2025</t>
  </si>
  <si>
    <t>620004875</t>
  </si>
  <si>
    <t>アリクストラ皮下注２．５ｍｇ</t>
  </si>
  <si>
    <t>アリクストラ皮下注２．５ｍｇ　０．５ｍＬ</t>
  </si>
  <si>
    <t>２．５ｍｇ０．５ｍＬ１筒</t>
  </si>
  <si>
    <t>3339400G3021</t>
  </si>
  <si>
    <t>622044501</t>
  </si>
  <si>
    <t>アリクストラ皮下注５ｍｇ</t>
  </si>
  <si>
    <t>アリクストラ皮下注５ｍｇ　０．４ｍＬ</t>
  </si>
  <si>
    <t>５ｍｇ０．４ｍＬ１筒</t>
  </si>
  <si>
    <t>3339400G4028</t>
  </si>
  <si>
    <t>622044601</t>
  </si>
  <si>
    <t>アリクストラ皮下注７．５ｍｇ</t>
  </si>
  <si>
    <t>アリクストラ皮下注７．５ｍｇ　０．６ｍＬ</t>
  </si>
  <si>
    <t>７．５ｍｇ０．６ｍＬ１筒</t>
  </si>
  <si>
    <t>別表１
肺血栓塞栓症のリスクレベル「中」以上の手術リスト</t>
    <rPh sb="0" eb="2">
      <t>ベッピョウ</t>
    </rPh>
    <phoneticPr fontId="3"/>
  </si>
  <si>
    <r>
      <t>※</t>
    </r>
    <r>
      <rPr>
        <sz val="11"/>
        <color rgb="FFFF0000"/>
        <rFont val="BIZ UDゴシック"/>
        <family val="3"/>
        <charset val="128"/>
      </rPr>
      <t>医療の質指標１）リスクレベルが「中」以上の手術を施行した患者の肺血栓塞栓症の予防対策の実施率</t>
    </r>
    <r>
      <rPr>
        <sz val="11"/>
        <rFont val="BIZ UDゴシック"/>
        <family val="3"/>
        <charset val="128"/>
      </rPr>
      <t>の</t>
    </r>
    <r>
      <rPr>
        <sz val="11"/>
        <color rgb="FFFF0000"/>
        <rFont val="BIZ UDゴシック"/>
        <family val="3"/>
        <charset val="128"/>
      </rPr>
      <t>分母手順4</t>
    </r>
    <r>
      <rPr>
        <sz val="11"/>
        <rFont val="BIZ UDゴシック"/>
        <family val="3"/>
        <charset val="128"/>
      </rPr>
      <t>で</t>
    </r>
    <r>
      <rPr>
        <u/>
        <sz val="16"/>
        <rFont val="BIZ UDゴシック"/>
        <family val="3"/>
        <charset val="128"/>
      </rPr>
      <t>ご利用</t>
    </r>
    <r>
      <rPr>
        <sz val="11"/>
        <rFont val="BIZ UDゴシック"/>
        <family val="3"/>
        <charset val="128"/>
      </rPr>
      <t>ください。</t>
    </r>
    <rPh sb="1" eb="3">
      <t>イリョウ</t>
    </rPh>
    <rPh sb="4" eb="7">
      <t>シツシヒョウ</t>
    </rPh>
    <phoneticPr fontId="3"/>
  </si>
  <si>
    <t>別表2
抗凝固薬剤リスト</t>
    <rPh sb="0" eb="2">
      <t>ベッピョウ</t>
    </rPh>
    <phoneticPr fontId="3"/>
  </si>
  <si>
    <r>
      <t>※</t>
    </r>
    <r>
      <rPr>
        <sz val="11"/>
        <color rgb="FFFF0000"/>
        <rFont val="BIZ UDゴシック"/>
        <family val="3"/>
        <charset val="128"/>
      </rPr>
      <t>医療の質指標１）リスクレベルが「中」以上の手術を施行した患者の肺血栓塞栓症の予防対策の実施率</t>
    </r>
    <r>
      <rPr>
        <sz val="11"/>
        <rFont val="BIZ UDゴシック"/>
        <family val="3"/>
        <charset val="128"/>
      </rPr>
      <t>の</t>
    </r>
    <r>
      <rPr>
        <sz val="11"/>
        <color rgb="FFFF0000"/>
        <rFont val="BIZ UDゴシック"/>
        <family val="3"/>
        <charset val="128"/>
      </rPr>
      <t>分子手順1</t>
    </r>
    <r>
      <rPr>
        <sz val="11"/>
        <rFont val="BIZ UDゴシック"/>
        <family val="3"/>
        <charset val="128"/>
      </rPr>
      <t>で</t>
    </r>
    <r>
      <rPr>
        <u/>
        <sz val="16"/>
        <rFont val="BIZ UDゴシック"/>
        <family val="3"/>
        <charset val="128"/>
      </rPr>
      <t>ご利用</t>
    </r>
    <r>
      <rPr>
        <sz val="11"/>
        <rFont val="BIZ UDゴシック"/>
        <family val="3"/>
        <charset val="128"/>
      </rPr>
      <t>ください。</t>
    </r>
    <rPh sb="48" eb="50">
      <t>ブンシ</t>
    </rPh>
    <phoneticPr fontId="3"/>
  </si>
  <si>
    <r>
      <t>【おことわり】
・本表は、令和</t>
    </r>
    <r>
      <rPr>
        <sz val="11"/>
        <rFont val="BIZ UDゴシック"/>
        <family val="3"/>
        <charset val="128"/>
      </rPr>
      <t>７</t>
    </r>
    <r>
      <rPr>
        <sz val="11"/>
        <color theme="1"/>
        <rFont val="BIZ UDゴシック"/>
        <family val="3"/>
        <charset val="128"/>
      </rPr>
      <t>年度病院情報の公表の集計条件等について《個別項目》医療の質指標１）リスクレベルが「中」以上の手術を施行した患者の肺血栓塞栓症の予防対策の実施率　分子手順１に記載されている薬価基準コードのリストを、Microsoft Excelのデータ抽出条件の書式に書き直したものです。</t>
    </r>
    <rPh sb="9" eb="11">
      <t>ホンヒョウ</t>
    </rPh>
    <rPh sb="13" eb="15">
      <t>レイワ</t>
    </rPh>
    <rPh sb="16" eb="18">
      <t>ネンド</t>
    </rPh>
    <rPh sb="18" eb="22">
      <t>ビョウインジョウホウ</t>
    </rPh>
    <rPh sb="23" eb="25">
      <t>コウヒョウ</t>
    </rPh>
    <rPh sb="26" eb="31">
      <t>シュウケイジョウケントウ</t>
    </rPh>
    <rPh sb="133" eb="137">
      <t>チュウシュツジョウケン</t>
    </rPh>
    <phoneticPr fontId="2"/>
  </si>
  <si>
    <t>・基本的には、本表をもとに、各病院それぞれの方法で、分子を算出してください。</t>
    <rPh sb="1" eb="4">
      <t>キホンテキ</t>
    </rPh>
    <rPh sb="7" eb="8">
      <t>ホン</t>
    </rPh>
    <rPh sb="8" eb="9">
      <t>ヒョウ</t>
    </rPh>
    <rPh sb="14" eb="15">
      <t>カク</t>
    </rPh>
    <phoneticPr fontId="3"/>
  </si>
  <si>
    <t>薬価基準収載医薬品コード</t>
    <phoneticPr fontId="3"/>
  </si>
  <si>
    <t>・本表と、一般財団法人医療情報システム開発センターによる「医薬品HOTコードマスターダウンロード履歴」（http://www2.medis.or.jp/hcode/old.html）2025年3月31日版を使って、別表3を作成しています。</t>
    <rPh sb="1" eb="3">
      <t>ホンヒョウ</t>
    </rPh>
    <phoneticPr fontId="3"/>
  </si>
  <si>
    <t>別表3
抗凝固薬剤リスト(ご参照)</t>
    <rPh sb="0" eb="2">
      <t>ベッピョウ</t>
    </rPh>
    <phoneticPr fontId="3"/>
  </si>
  <si>
    <r>
      <t>※</t>
    </r>
    <r>
      <rPr>
        <sz val="11"/>
        <color rgb="FFFF0000"/>
        <rFont val="BIZ UDゴシック"/>
        <family val="3"/>
        <charset val="128"/>
      </rPr>
      <t>医療の質指標１）リスクレベルが「中」以上の手術を施行した患者の肺血栓塞栓症の予防対策の実施率</t>
    </r>
    <r>
      <rPr>
        <sz val="11"/>
        <rFont val="BIZ UDゴシック"/>
        <family val="3"/>
        <charset val="128"/>
      </rPr>
      <t>の</t>
    </r>
    <r>
      <rPr>
        <sz val="11"/>
        <color rgb="FFFF0000"/>
        <rFont val="BIZ UDゴシック"/>
        <family val="3"/>
        <charset val="128"/>
      </rPr>
      <t>分子手順1</t>
    </r>
    <r>
      <rPr>
        <sz val="11"/>
        <rFont val="BIZ UDゴシック"/>
        <family val="3"/>
        <charset val="128"/>
      </rPr>
      <t>で</t>
    </r>
    <r>
      <rPr>
        <u/>
        <sz val="16"/>
        <rFont val="BIZ UDゴシック"/>
        <family val="3"/>
        <charset val="128"/>
      </rPr>
      <t>ご参照</t>
    </r>
    <r>
      <rPr>
        <sz val="11"/>
        <rFont val="BIZ UDゴシック"/>
        <family val="3"/>
        <charset val="128"/>
      </rPr>
      <t>ください。</t>
    </r>
    <rPh sb="48" eb="50">
      <t>ブンシ</t>
    </rPh>
    <rPh sb="55" eb="57">
      <t>サンショウ</t>
    </rPh>
    <phoneticPr fontId="10"/>
  </si>
  <si>
    <r>
      <t xml:space="preserve">【おことわり】
本表は、一般財団法人医療情報システム開発センターによる「医薬品HOTコードマスターダウンロード履歴」（http://www2.medis.or.jp/hcode/old.html）2025年3月31日版を使って、別表2の薬価基準コードに対応する「レセプト電算処理システムコード」をはじめとする情報を抽出したものです。
※データ更新時期によって、本来対象となる薬剤が漏れる可能性も想定されますので、ご参考までご利用ください。
</t>
    </r>
    <r>
      <rPr>
        <u/>
        <sz val="11"/>
        <color rgb="FFFF0000"/>
        <rFont val="BIZ UDゴシック"/>
        <family val="3"/>
        <charset val="128"/>
      </rPr>
      <t>別表3に記載のない薬剤であっても、別表2の薬価基準コードに該当する薬剤であれば集計に用いて構いません。</t>
    </r>
    <rPh sb="9" eb="10">
      <t>ヒョウ</t>
    </rPh>
    <rPh sb="55" eb="57">
      <t>リレキ</t>
    </rPh>
    <phoneticPr fontId="3"/>
  </si>
  <si>
    <t>別表4
広域スペクトルの抗菌薬リスト</t>
    <rPh sb="0" eb="2">
      <t>ベッピョウ</t>
    </rPh>
    <rPh sb="4" eb="6">
      <t>コウイキ</t>
    </rPh>
    <rPh sb="12" eb="15">
      <t>コウキンヤク</t>
    </rPh>
    <phoneticPr fontId="3"/>
  </si>
  <si>
    <r>
      <t>※</t>
    </r>
    <r>
      <rPr>
        <sz val="11"/>
        <color rgb="FFFF0000"/>
        <rFont val="BIZ UDゴシック"/>
        <family val="3"/>
        <charset val="128"/>
      </rPr>
      <t>医療の質指標３）広域スペクトル抗菌薬使用時の細菌培養実施率</t>
    </r>
    <r>
      <rPr>
        <sz val="11"/>
        <rFont val="BIZ UDゴシック"/>
        <family val="3"/>
        <charset val="128"/>
      </rPr>
      <t>の</t>
    </r>
    <r>
      <rPr>
        <sz val="11"/>
        <color rgb="FFFF0000"/>
        <rFont val="BIZ UDゴシック"/>
        <family val="3"/>
        <charset val="128"/>
      </rPr>
      <t>分母手順2</t>
    </r>
    <r>
      <rPr>
        <sz val="11"/>
        <rFont val="BIZ UDゴシック"/>
        <family val="3"/>
        <charset val="128"/>
      </rPr>
      <t>で</t>
    </r>
    <r>
      <rPr>
        <u/>
        <sz val="16"/>
        <rFont val="BIZ UDゴシック"/>
        <family val="3"/>
        <charset val="128"/>
      </rPr>
      <t>ご利用</t>
    </r>
    <r>
      <rPr>
        <sz val="11"/>
        <rFont val="BIZ UDゴシック"/>
        <family val="3"/>
        <charset val="128"/>
      </rPr>
      <t>ください。</t>
    </r>
    <rPh sb="1" eb="3">
      <t>イリョウ</t>
    </rPh>
    <rPh sb="4" eb="5">
      <t>シツ</t>
    </rPh>
    <rPh sb="5" eb="7">
      <t>シヒョウ</t>
    </rPh>
    <rPh sb="31" eb="35">
      <t>ブンボテジュン</t>
    </rPh>
    <phoneticPr fontId="10"/>
  </si>
  <si>
    <t xml:space="preserve">【おことわり】
・本表は、令和７年度病院情報の公表の集計条件等について《個別項目》医療の質指標３）広域スペクトル抗菌薬使用時の細菌培養実施率　分母手順２に記載されている薬価基準コードのリストを、Microsoft Excelのデータ抽出条件の書式に書き直したものです。
</t>
    <rPh sb="9" eb="11">
      <t>ホンヒョウ</t>
    </rPh>
    <rPh sb="72" eb="73">
      <t>ハハ</t>
    </rPh>
    <rPh sb="115" eb="119">
      <t>チュウシュツジョウケン</t>
    </rPh>
    <phoneticPr fontId="2"/>
  </si>
  <si>
    <t>別表5
広域スペクトルの抗菌薬リスト(ご参照)</t>
    <rPh sb="0" eb="2">
      <t>ベッピョウ</t>
    </rPh>
    <rPh sb="4" eb="6">
      <t>コウイキ</t>
    </rPh>
    <rPh sb="12" eb="15">
      <t>コウキンヤク</t>
    </rPh>
    <rPh sb="20" eb="22">
      <t>サンショウ</t>
    </rPh>
    <phoneticPr fontId="3"/>
  </si>
  <si>
    <r>
      <t>※</t>
    </r>
    <r>
      <rPr>
        <sz val="11"/>
        <color rgb="FFFF0000"/>
        <rFont val="BIZ UDゴシック"/>
        <family val="3"/>
        <charset val="128"/>
      </rPr>
      <t>医療の質指標３）広域スペクトル抗菌薬使用時の細菌培養実施率</t>
    </r>
    <r>
      <rPr>
        <sz val="11"/>
        <rFont val="BIZ UDゴシック"/>
        <family val="3"/>
        <charset val="128"/>
      </rPr>
      <t>の</t>
    </r>
    <r>
      <rPr>
        <sz val="11"/>
        <color rgb="FFFF0000"/>
        <rFont val="BIZ UDゴシック"/>
        <family val="3"/>
        <charset val="128"/>
      </rPr>
      <t>分母手順2</t>
    </r>
    <r>
      <rPr>
        <sz val="11"/>
        <rFont val="BIZ UDゴシック"/>
        <family val="3"/>
        <charset val="128"/>
      </rPr>
      <t>で</t>
    </r>
    <r>
      <rPr>
        <u/>
        <sz val="16"/>
        <rFont val="BIZ UDゴシック"/>
        <family val="3"/>
        <charset val="128"/>
      </rPr>
      <t>ご参照</t>
    </r>
    <r>
      <rPr>
        <sz val="11"/>
        <rFont val="BIZ UDゴシック"/>
        <family val="3"/>
        <charset val="128"/>
      </rPr>
      <t>ください。</t>
    </r>
    <rPh sb="31" eb="33">
      <t>ブンボ</t>
    </rPh>
    <rPh sb="33" eb="35">
      <t>テジュン</t>
    </rPh>
    <rPh sb="38" eb="40">
      <t>サンショウ</t>
    </rPh>
    <phoneticPr fontId="10"/>
  </si>
  <si>
    <r>
      <t>【おことわり】
本表は、一般財団法人医療情報システム開発センターによる「医薬品HOTコードマスターダウンロード履歴」（http://www2.medis.or.jp/hcode/old.html）2025年3月31日版を使って、別表4の薬価基準コードに対応する「レセプト電算処理システムコード」をはじめとする情報を抽出したものです。</t>
    </r>
    <r>
      <rPr>
        <sz val="11"/>
        <rFont val="BIZ UDゴシック"/>
        <family val="3"/>
        <charset val="128"/>
      </rPr>
      <t xml:space="preserve">
※データ更新時期によって、本来対象となる薬剤が漏れる可能性も想定されますので、ご参考までご利用ください。
</t>
    </r>
    <r>
      <rPr>
        <u/>
        <sz val="11"/>
        <color rgb="FFFF0000"/>
        <rFont val="BIZ UDゴシック"/>
        <family val="3"/>
        <charset val="128"/>
      </rPr>
      <t>別表5に記載のない薬剤であっても、別表4の薬価基準コードに該当する薬剤であれば集計に用いて構いません。</t>
    </r>
    <rPh sb="9" eb="10">
      <t>ヒョウ</t>
    </rPh>
    <rPh sb="55" eb="57">
      <t>リレキ</t>
    </rPh>
    <phoneticPr fontId="3"/>
  </si>
  <si>
    <t>・本表と、一般財団法人医療情報システム開発センターによる「医薬品HOTコードマスターダウンロード履歴」（http://www2.medis.or.jp/hcode/old.html）2025年3月31日版を使って、別表5を作成しています。</t>
    <rPh sb="107" eb="109">
      <t>ベッピョウ</t>
    </rPh>
    <phoneticPr fontId="3"/>
  </si>
  <si>
    <t>別表6
細菌培養同定検査リスト(ご参照)</t>
    <rPh sb="0" eb="2">
      <t>ベッピョウ</t>
    </rPh>
    <rPh sb="4" eb="6">
      <t>サイキン</t>
    </rPh>
    <rPh sb="6" eb="8">
      <t>バイヨウ</t>
    </rPh>
    <rPh sb="8" eb="10">
      <t>ドウテイ</t>
    </rPh>
    <rPh sb="10" eb="12">
      <t>ケンサ</t>
    </rPh>
    <phoneticPr fontId="3"/>
  </si>
  <si>
    <r>
      <t>※</t>
    </r>
    <r>
      <rPr>
        <sz val="11"/>
        <color rgb="FFFF0000"/>
        <rFont val="BIZ UDゴシック"/>
        <family val="3"/>
        <charset val="128"/>
      </rPr>
      <t>医療の質指標３）広域スペクトル抗菌薬使用時の細菌培養実施率</t>
    </r>
    <r>
      <rPr>
        <sz val="11"/>
        <rFont val="BIZ UDゴシック"/>
        <family val="3"/>
        <charset val="128"/>
      </rPr>
      <t>の</t>
    </r>
    <r>
      <rPr>
        <sz val="11"/>
        <color rgb="FFFF0000"/>
        <rFont val="BIZ UDゴシック"/>
        <family val="3"/>
        <charset val="128"/>
      </rPr>
      <t>分子手順1</t>
    </r>
    <r>
      <rPr>
        <sz val="11"/>
        <rFont val="BIZ UDゴシック"/>
        <family val="3"/>
        <charset val="128"/>
      </rPr>
      <t>で</t>
    </r>
    <r>
      <rPr>
        <u/>
        <sz val="16"/>
        <rFont val="BIZ UDゴシック"/>
        <family val="3"/>
        <charset val="128"/>
      </rPr>
      <t>ご参照</t>
    </r>
    <r>
      <rPr>
        <sz val="11"/>
        <rFont val="BIZ UDゴシック"/>
        <family val="3"/>
        <charset val="128"/>
      </rPr>
      <t>ください。</t>
    </r>
    <rPh sb="1" eb="3">
      <t>イリョウ</t>
    </rPh>
    <rPh sb="4" eb="5">
      <t>シツ</t>
    </rPh>
    <rPh sb="5" eb="7">
      <t>シヒョウ</t>
    </rPh>
    <rPh sb="31" eb="33">
      <t>ブンシ</t>
    </rPh>
    <rPh sb="38" eb="40">
      <t>サンショウ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</si>
</sst>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u/>
      <sz val="16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0"/>
      <color rgb="FF000000"/>
      <name val="BIZ UDゴシック"/>
      <family val="3"/>
      <charset val="128"/>
    </font>
    <font>
      <b/>
      <sz val="14"/>
      <color rgb="FF000000"/>
      <name val="BIZ UDゴシック"/>
      <family val="3"/>
      <charset val="128"/>
    </font>
    <font>
      <sz val="10.5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rgb="FF000000"/>
      <name val="BIZ UDゴシック"/>
      <family val="3"/>
      <charset val="128"/>
    </font>
    <font>
      <sz val="10.5"/>
      <color rgb="FFFF0000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u/>
      <sz val="11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7" fillId="0" borderId="0" xfId="1" applyFont="1">
      <alignment vertical="center"/>
    </xf>
    <xf numFmtId="0" fontId="7" fillId="2" borderId="4" xfId="1" applyFont="1" applyFill="1" applyBorder="1">
      <alignment vertical="center"/>
    </xf>
    <xf numFmtId="0" fontId="7" fillId="0" borderId="0" xfId="1" applyFont="1" applyAlignment="1">
      <alignment vertical="center" wrapText="1"/>
    </xf>
    <xf numFmtId="0" fontId="7" fillId="2" borderId="4" xfId="1" applyFont="1" applyFill="1" applyBorder="1" applyAlignment="1">
      <alignment vertical="center" wrapText="1"/>
    </xf>
    <xf numFmtId="0" fontId="7" fillId="0" borderId="4" xfId="1" applyFont="1" applyBorder="1">
      <alignment vertical="center"/>
    </xf>
    <xf numFmtId="0" fontId="7" fillId="0" borderId="4" xfId="0" applyFont="1" applyBorder="1">
      <alignment vertical="center"/>
    </xf>
    <xf numFmtId="0" fontId="7" fillId="0" borderId="0" xfId="2" applyFont="1">
      <alignment vertical="center"/>
    </xf>
    <xf numFmtId="0" fontId="9" fillId="2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/>
    </xf>
    <xf numFmtId="0" fontId="13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5" fillId="0" borderId="0" xfId="1" applyFont="1" applyAlignment="1">
      <alignment vertical="center" wrapText="1"/>
    </xf>
    <xf numFmtId="0" fontId="5" fillId="0" borderId="0" xfId="1" applyFont="1">
      <alignment vertical="center"/>
    </xf>
    <xf numFmtId="0" fontId="7" fillId="0" borderId="0" xfId="1" applyFont="1" applyAlignment="1">
      <alignment horizontal="left" vertical="center" wrapText="1"/>
    </xf>
    <xf numFmtId="0" fontId="17" fillId="0" borderId="4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left" vertical="top" wrapText="1"/>
    </xf>
  </cellXfs>
  <cellStyles count="3">
    <cellStyle name="標準" xfId="0" builtinId="0"/>
    <cellStyle name="標準 2" xfId="1" xr:uid="{09575C5E-600C-489B-A6AD-0480EF729142}"/>
    <cellStyle name="標準 4" xfId="2" xr:uid="{517A3463-2B39-4081-A533-9CA7D329FD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113278</xdr:colOff>
      <xdr:row>3</xdr:row>
      <xdr:rowOff>1275669</xdr:rowOff>
    </xdr:from>
    <xdr:to>
      <xdr:col>3</xdr:col>
      <xdr:colOff>2125435</xdr:colOff>
      <xdr:row>3</xdr:row>
      <xdr:rowOff>1844901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D423CA6-4F35-4D36-B3A1-B9BD2520D3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38" t="34864" r="52514" b="57654"/>
        <a:stretch/>
      </xdr:blipFill>
      <xdr:spPr>
        <a:xfrm>
          <a:off x="341878" y="2552019"/>
          <a:ext cx="5831682" cy="569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B0CAD-F0BF-4B7C-A3CC-6E5967D76A57}">
  <dimension ref="B1:D468"/>
  <sheetViews>
    <sheetView tabSelected="1" zoomScaleNormal="100" workbookViewId="0"/>
  </sheetViews>
  <sheetFormatPr defaultColWidth="9" defaultRowHeight="12" x14ac:dyDescent="0.4"/>
  <cols>
    <col min="1" max="1" width="2.375" style="10" customWidth="1"/>
    <col min="2" max="2" width="9.125" style="10" customWidth="1"/>
    <col min="3" max="3" width="14.75" style="10" bestFit="1" customWidth="1"/>
    <col min="4" max="4" width="64.75" style="10" bestFit="1" customWidth="1"/>
    <col min="5" max="16384" width="9" style="10"/>
  </cols>
  <sheetData>
    <row r="1" spans="2:4" ht="45" customHeight="1" x14ac:dyDescent="0.4">
      <c r="B1" s="22" t="s">
        <v>1512</v>
      </c>
      <c r="C1" s="22"/>
      <c r="D1" s="22"/>
    </row>
    <row r="2" spans="2:4" ht="45" customHeight="1" x14ac:dyDescent="0.4">
      <c r="B2" s="23" t="s">
        <v>1513</v>
      </c>
      <c r="C2" s="23"/>
      <c r="D2" s="23"/>
    </row>
    <row r="3" spans="2:4" ht="16.5" customHeight="1" thickBot="1" x14ac:dyDescent="0.45">
      <c r="B3" s="11"/>
      <c r="C3" s="11"/>
      <c r="D3" s="11"/>
    </row>
    <row r="4" spans="2:4" ht="123.75" customHeight="1" thickBot="1" x14ac:dyDescent="0.45">
      <c r="B4" s="24" t="s">
        <v>594</v>
      </c>
      <c r="C4" s="25"/>
      <c r="D4" s="26"/>
    </row>
    <row r="5" spans="2:4" ht="16.5" customHeight="1" x14ac:dyDescent="0.4">
      <c r="B5" s="12"/>
      <c r="C5" s="12"/>
      <c r="D5" s="12"/>
    </row>
    <row r="6" spans="2:4" ht="19.350000000000001" customHeight="1" x14ac:dyDescent="0.4">
      <c r="B6" s="13" t="s">
        <v>595</v>
      </c>
      <c r="C6" s="13" t="s">
        <v>596</v>
      </c>
      <c r="D6" s="13" t="s">
        <v>597</v>
      </c>
    </row>
    <row r="7" spans="2:4" ht="19.350000000000001" customHeight="1" x14ac:dyDescent="0.4">
      <c r="B7" s="14" t="s">
        <v>598</v>
      </c>
      <c r="C7" s="14">
        <v>150009410</v>
      </c>
      <c r="D7" s="14" t="s">
        <v>599</v>
      </c>
    </row>
    <row r="8" spans="2:4" ht="19.350000000000001" customHeight="1" x14ac:dyDescent="0.4">
      <c r="B8" s="14" t="s">
        <v>598</v>
      </c>
      <c r="C8" s="14">
        <v>150009510</v>
      </c>
      <c r="D8" s="14" t="s">
        <v>600</v>
      </c>
    </row>
    <row r="9" spans="2:4" ht="19.350000000000001" customHeight="1" x14ac:dyDescent="0.4">
      <c r="B9" s="14" t="s">
        <v>598</v>
      </c>
      <c r="C9" s="14">
        <v>150009610</v>
      </c>
      <c r="D9" s="14" t="s">
        <v>601</v>
      </c>
    </row>
    <row r="10" spans="2:4" ht="19.350000000000001" customHeight="1" x14ac:dyDescent="0.4">
      <c r="B10" s="14" t="s">
        <v>598</v>
      </c>
      <c r="C10" s="14">
        <v>150009710</v>
      </c>
      <c r="D10" s="14" t="s">
        <v>602</v>
      </c>
    </row>
    <row r="11" spans="2:4" ht="19.350000000000001" customHeight="1" x14ac:dyDescent="0.4">
      <c r="B11" s="14" t="s">
        <v>598</v>
      </c>
      <c r="C11" s="14">
        <v>150009810</v>
      </c>
      <c r="D11" s="14" t="s">
        <v>603</v>
      </c>
    </row>
    <row r="12" spans="2:4" ht="19.350000000000001" customHeight="1" x14ac:dyDescent="0.4">
      <c r="B12" s="14" t="s">
        <v>598</v>
      </c>
      <c r="C12" s="14">
        <v>150009910</v>
      </c>
      <c r="D12" s="14" t="s">
        <v>604</v>
      </c>
    </row>
    <row r="13" spans="2:4" ht="19.350000000000001" customHeight="1" x14ac:dyDescent="0.4">
      <c r="B13" s="14" t="s">
        <v>598</v>
      </c>
      <c r="C13" s="14">
        <v>150010010</v>
      </c>
      <c r="D13" s="14" t="s">
        <v>605</v>
      </c>
    </row>
    <row r="14" spans="2:4" ht="19.350000000000001" customHeight="1" x14ac:dyDescent="0.4">
      <c r="B14" s="14" t="s">
        <v>598</v>
      </c>
      <c r="C14" s="14">
        <v>150010110</v>
      </c>
      <c r="D14" s="14" t="s">
        <v>606</v>
      </c>
    </row>
    <row r="15" spans="2:4" ht="19.350000000000001" customHeight="1" x14ac:dyDescent="0.4">
      <c r="B15" s="14" t="s">
        <v>598</v>
      </c>
      <c r="C15" s="14">
        <v>150011110</v>
      </c>
      <c r="D15" s="14" t="s">
        <v>607</v>
      </c>
    </row>
    <row r="16" spans="2:4" ht="19.350000000000001" customHeight="1" x14ac:dyDescent="0.4">
      <c r="B16" s="14" t="s">
        <v>598</v>
      </c>
      <c r="C16" s="14">
        <v>150011210</v>
      </c>
      <c r="D16" s="14" t="s">
        <v>608</v>
      </c>
    </row>
    <row r="17" spans="2:4" ht="19.350000000000001" customHeight="1" x14ac:dyDescent="0.4">
      <c r="B17" s="14" t="s">
        <v>598</v>
      </c>
      <c r="C17" s="14">
        <v>150011410</v>
      </c>
      <c r="D17" s="14" t="s">
        <v>609</v>
      </c>
    </row>
    <row r="18" spans="2:4" ht="19.350000000000001" customHeight="1" x14ac:dyDescent="0.4">
      <c r="B18" s="14" t="s">
        <v>598</v>
      </c>
      <c r="C18" s="14">
        <v>150011810</v>
      </c>
      <c r="D18" s="14" t="s">
        <v>610</v>
      </c>
    </row>
    <row r="19" spans="2:4" ht="19.350000000000001" customHeight="1" x14ac:dyDescent="0.4">
      <c r="B19" s="14" t="s">
        <v>598</v>
      </c>
      <c r="C19" s="14">
        <v>150011910</v>
      </c>
      <c r="D19" s="14" t="s">
        <v>611</v>
      </c>
    </row>
    <row r="20" spans="2:4" ht="19.350000000000001" customHeight="1" x14ac:dyDescent="0.4">
      <c r="B20" s="14" t="s">
        <v>598</v>
      </c>
      <c r="C20" s="14">
        <v>150012110</v>
      </c>
      <c r="D20" s="14" t="s">
        <v>612</v>
      </c>
    </row>
    <row r="21" spans="2:4" ht="19.350000000000001" customHeight="1" x14ac:dyDescent="0.4">
      <c r="B21" s="14" t="s">
        <v>598</v>
      </c>
      <c r="C21" s="14">
        <v>150019210</v>
      </c>
      <c r="D21" s="14" t="s">
        <v>613</v>
      </c>
    </row>
    <row r="22" spans="2:4" ht="19.350000000000001" customHeight="1" x14ac:dyDescent="0.4">
      <c r="B22" s="14" t="s">
        <v>598</v>
      </c>
      <c r="C22" s="14">
        <v>150019410</v>
      </c>
      <c r="D22" s="14" t="s">
        <v>614</v>
      </c>
    </row>
    <row r="23" spans="2:4" ht="19.350000000000001" customHeight="1" x14ac:dyDescent="0.4">
      <c r="B23" s="14" t="s">
        <v>598</v>
      </c>
      <c r="C23" s="14">
        <v>150019610</v>
      </c>
      <c r="D23" s="14" t="s">
        <v>615</v>
      </c>
    </row>
    <row r="24" spans="2:4" ht="19.350000000000001" customHeight="1" x14ac:dyDescent="0.4">
      <c r="B24" s="14" t="s">
        <v>598</v>
      </c>
      <c r="C24" s="14">
        <v>150019810</v>
      </c>
      <c r="D24" s="14" t="s">
        <v>616</v>
      </c>
    </row>
    <row r="25" spans="2:4" ht="19.350000000000001" customHeight="1" x14ac:dyDescent="0.4">
      <c r="B25" s="14" t="s">
        <v>598</v>
      </c>
      <c r="C25" s="14">
        <v>150020710</v>
      </c>
      <c r="D25" s="14" t="s">
        <v>617</v>
      </c>
    </row>
    <row r="26" spans="2:4" ht="19.350000000000001" customHeight="1" x14ac:dyDescent="0.4">
      <c r="B26" s="14" t="s">
        <v>598</v>
      </c>
      <c r="C26" s="14">
        <v>150021110</v>
      </c>
      <c r="D26" s="14" t="s">
        <v>618</v>
      </c>
    </row>
    <row r="27" spans="2:4" ht="19.350000000000001" customHeight="1" x14ac:dyDescent="0.4">
      <c r="B27" s="14" t="s">
        <v>598</v>
      </c>
      <c r="C27" s="14">
        <v>150021310</v>
      </c>
      <c r="D27" s="14" t="s">
        <v>619</v>
      </c>
    </row>
    <row r="28" spans="2:4" ht="19.350000000000001" customHeight="1" x14ac:dyDescent="0.4">
      <c r="B28" s="14" t="s">
        <v>598</v>
      </c>
      <c r="C28" s="14">
        <v>150021610</v>
      </c>
      <c r="D28" s="14" t="s">
        <v>620</v>
      </c>
    </row>
    <row r="29" spans="2:4" ht="19.350000000000001" customHeight="1" x14ac:dyDescent="0.4">
      <c r="B29" s="14" t="s">
        <v>598</v>
      </c>
      <c r="C29" s="14">
        <v>150021810</v>
      </c>
      <c r="D29" s="14" t="s">
        <v>621</v>
      </c>
    </row>
    <row r="30" spans="2:4" ht="19.350000000000001" customHeight="1" x14ac:dyDescent="0.4">
      <c r="B30" s="14" t="s">
        <v>598</v>
      </c>
      <c r="C30" s="14">
        <v>150022010</v>
      </c>
      <c r="D30" s="14" t="s">
        <v>622</v>
      </c>
    </row>
    <row r="31" spans="2:4" ht="19.350000000000001" customHeight="1" x14ac:dyDescent="0.4">
      <c r="B31" s="14" t="s">
        <v>598</v>
      </c>
      <c r="C31" s="14">
        <v>150022210</v>
      </c>
      <c r="D31" s="14" t="s">
        <v>623</v>
      </c>
    </row>
    <row r="32" spans="2:4" ht="19.350000000000001" customHeight="1" x14ac:dyDescent="0.4">
      <c r="B32" s="14" t="s">
        <v>598</v>
      </c>
      <c r="C32" s="14">
        <v>150022710</v>
      </c>
      <c r="D32" s="14" t="s">
        <v>624</v>
      </c>
    </row>
    <row r="33" spans="2:4" ht="19.350000000000001" customHeight="1" x14ac:dyDescent="0.4">
      <c r="B33" s="14" t="s">
        <v>598</v>
      </c>
      <c r="C33" s="14">
        <v>150022910</v>
      </c>
      <c r="D33" s="14" t="s">
        <v>625</v>
      </c>
    </row>
    <row r="34" spans="2:4" ht="19.350000000000001" customHeight="1" x14ac:dyDescent="0.4">
      <c r="B34" s="14" t="s">
        <v>598</v>
      </c>
      <c r="C34" s="14">
        <v>150023110</v>
      </c>
      <c r="D34" s="14" t="s">
        <v>626</v>
      </c>
    </row>
    <row r="35" spans="2:4" ht="19.350000000000001" customHeight="1" x14ac:dyDescent="0.4">
      <c r="B35" s="14" t="s">
        <v>598</v>
      </c>
      <c r="C35" s="14">
        <v>150024910</v>
      </c>
      <c r="D35" s="14" t="s">
        <v>627</v>
      </c>
    </row>
    <row r="36" spans="2:4" ht="19.350000000000001" customHeight="1" x14ac:dyDescent="0.4">
      <c r="B36" s="14" t="s">
        <v>598</v>
      </c>
      <c r="C36" s="14">
        <v>150025110</v>
      </c>
      <c r="D36" s="14" t="s">
        <v>628</v>
      </c>
    </row>
    <row r="37" spans="2:4" ht="19.350000000000001" customHeight="1" x14ac:dyDescent="0.4">
      <c r="B37" s="14" t="s">
        <v>598</v>
      </c>
      <c r="C37" s="14">
        <v>150025510</v>
      </c>
      <c r="D37" s="14" t="s">
        <v>629</v>
      </c>
    </row>
    <row r="38" spans="2:4" ht="19.350000000000001" customHeight="1" x14ac:dyDescent="0.4">
      <c r="B38" s="14" t="s">
        <v>598</v>
      </c>
      <c r="C38" s="14">
        <v>150026710</v>
      </c>
      <c r="D38" s="14" t="s">
        <v>630</v>
      </c>
    </row>
    <row r="39" spans="2:4" ht="19.350000000000001" customHeight="1" x14ac:dyDescent="0.4">
      <c r="B39" s="14" t="s">
        <v>598</v>
      </c>
      <c r="C39" s="14">
        <v>150026910</v>
      </c>
      <c r="D39" s="14" t="s">
        <v>631</v>
      </c>
    </row>
    <row r="40" spans="2:4" ht="19.350000000000001" customHeight="1" x14ac:dyDescent="0.4">
      <c r="B40" s="14" t="s">
        <v>598</v>
      </c>
      <c r="C40" s="14">
        <v>150027710</v>
      </c>
      <c r="D40" s="14" t="s">
        <v>632</v>
      </c>
    </row>
    <row r="41" spans="2:4" ht="19.350000000000001" customHeight="1" x14ac:dyDescent="0.4">
      <c r="B41" s="14" t="s">
        <v>598</v>
      </c>
      <c r="C41" s="14">
        <v>150027910</v>
      </c>
      <c r="D41" s="14" t="s">
        <v>633</v>
      </c>
    </row>
    <row r="42" spans="2:4" ht="19.350000000000001" customHeight="1" x14ac:dyDescent="0.4">
      <c r="B42" s="14" t="s">
        <v>598</v>
      </c>
      <c r="C42" s="14">
        <v>150028110</v>
      </c>
      <c r="D42" s="14" t="s">
        <v>634</v>
      </c>
    </row>
    <row r="43" spans="2:4" ht="19.350000000000001" customHeight="1" x14ac:dyDescent="0.4">
      <c r="B43" s="14" t="s">
        <v>598</v>
      </c>
      <c r="C43" s="14">
        <v>150028310</v>
      </c>
      <c r="D43" s="14" t="s">
        <v>635</v>
      </c>
    </row>
    <row r="44" spans="2:4" ht="19.350000000000001" customHeight="1" x14ac:dyDescent="0.4">
      <c r="B44" s="14" t="s">
        <v>598</v>
      </c>
      <c r="C44" s="14">
        <v>150028810</v>
      </c>
      <c r="D44" s="14" t="s">
        <v>636</v>
      </c>
    </row>
    <row r="45" spans="2:4" ht="19.350000000000001" customHeight="1" x14ac:dyDescent="0.4">
      <c r="B45" s="14" t="s">
        <v>598</v>
      </c>
      <c r="C45" s="14">
        <v>150029010</v>
      </c>
      <c r="D45" s="14" t="s">
        <v>637</v>
      </c>
    </row>
    <row r="46" spans="2:4" ht="19.350000000000001" customHeight="1" x14ac:dyDescent="0.4">
      <c r="B46" s="14" t="s">
        <v>598</v>
      </c>
      <c r="C46" s="14">
        <v>150029210</v>
      </c>
      <c r="D46" s="14" t="s">
        <v>638</v>
      </c>
    </row>
    <row r="47" spans="2:4" ht="19.350000000000001" customHeight="1" x14ac:dyDescent="0.4">
      <c r="B47" s="14" t="s">
        <v>598</v>
      </c>
      <c r="C47" s="14">
        <v>150029410</v>
      </c>
      <c r="D47" s="14" t="s">
        <v>639</v>
      </c>
    </row>
    <row r="48" spans="2:4" ht="19.350000000000001" customHeight="1" x14ac:dyDescent="0.4">
      <c r="B48" s="14" t="s">
        <v>598</v>
      </c>
      <c r="C48" s="14">
        <v>150032010</v>
      </c>
      <c r="D48" s="14" t="s">
        <v>640</v>
      </c>
    </row>
    <row r="49" spans="2:4" ht="19.350000000000001" customHeight="1" x14ac:dyDescent="0.4">
      <c r="B49" s="14" t="s">
        <v>598</v>
      </c>
      <c r="C49" s="14">
        <v>150032110</v>
      </c>
      <c r="D49" s="14" t="s">
        <v>641</v>
      </c>
    </row>
    <row r="50" spans="2:4" ht="19.350000000000001" customHeight="1" x14ac:dyDescent="0.4">
      <c r="B50" s="14" t="s">
        <v>598</v>
      </c>
      <c r="C50" s="14">
        <v>150035310</v>
      </c>
      <c r="D50" s="14" t="s">
        <v>642</v>
      </c>
    </row>
    <row r="51" spans="2:4" ht="19.350000000000001" customHeight="1" x14ac:dyDescent="0.4">
      <c r="B51" s="14" t="s">
        <v>598</v>
      </c>
      <c r="C51" s="14">
        <v>150035410</v>
      </c>
      <c r="D51" s="14" t="s">
        <v>643</v>
      </c>
    </row>
    <row r="52" spans="2:4" ht="19.350000000000001" customHeight="1" x14ac:dyDescent="0.4">
      <c r="B52" s="14" t="s">
        <v>598</v>
      </c>
      <c r="C52" s="14">
        <v>150035810</v>
      </c>
      <c r="D52" s="14" t="s">
        <v>644</v>
      </c>
    </row>
    <row r="53" spans="2:4" ht="19.350000000000001" customHeight="1" x14ac:dyDescent="0.4">
      <c r="B53" s="14" t="s">
        <v>598</v>
      </c>
      <c r="C53" s="14">
        <v>150036310</v>
      </c>
      <c r="D53" s="14" t="s">
        <v>645</v>
      </c>
    </row>
    <row r="54" spans="2:4" ht="19.350000000000001" customHeight="1" x14ac:dyDescent="0.4">
      <c r="B54" s="14" t="s">
        <v>598</v>
      </c>
      <c r="C54" s="14">
        <v>150036410</v>
      </c>
      <c r="D54" s="14" t="s">
        <v>646</v>
      </c>
    </row>
    <row r="55" spans="2:4" ht="19.350000000000001" customHeight="1" x14ac:dyDescent="0.4">
      <c r="B55" s="14" t="s">
        <v>598</v>
      </c>
      <c r="C55" s="14">
        <v>150036810</v>
      </c>
      <c r="D55" s="14" t="s">
        <v>647</v>
      </c>
    </row>
    <row r="56" spans="2:4" ht="19.350000000000001" customHeight="1" x14ac:dyDescent="0.4">
      <c r="B56" s="14" t="s">
        <v>598</v>
      </c>
      <c r="C56" s="14">
        <v>150037210</v>
      </c>
      <c r="D56" s="14" t="s">
        <v>648</v>
      </c>
    </row>
    <row r="57" spans="2:4" ht="19.350000000000001" customHeight="1" x14ac:dyDescent="0.4">
      <c r="B57" s="14" t="s">
        <v>598</v>
      </c>
      <c r="C57" s="14">
        <v>150037310</v>
      </c>
      <c r="D57" s="14" t="s">
        <v>649</v>
      </c>
    </row>
    <row r="58" spans="2:4" ht="19.350000000000001" customHeight="1" x14ac:dyDescent="0.4">
      <c r="B58" s="14" t="s">
        <v>598</v>
      </c>
      <c r="C58" s="14">
        <v>150037710</v>
      </c>
      <c r="D58" s="14" t="s">
        <v>650</v>
      </c>
    </row>
    <row r="59" spans="2:4" ht="19.350000000000001" customHeight="1" x14ac:dyDescent="0.4">
      <c r="B59" s="14" t="s">
        <v>598</v>
      </c>
      <c r="C59" s="14">
        <v>150038350</v>
      </c>
      <c r="D59" s="14" t="s">
        <v>651</v>
      </c>
    </row>
    <row r="60" spans="2:4" ht="19.350000000000001" customHeight="1" x14ac:dyDescent="0.4">
      <c r="B60" s="14" t="s">
        <v>598</v>
      </c>
      <c r="C60" s="14">
        <v>150038750</v>
      </c>
      <c r="D60" s="14" t="s">
        <v>652</v>
      </c>
    </row>
    <row r="61" spans="2:4" ht="19.350000000000001" customHeight="1" x14ac:dyDescent="0.4">
      <c r="B61" s="14" t="s">
        <v>598</v>
      </c>
      <c r="C61" s="14">
        <v>150040910</v>
      </c>
      <c r="D61" s="14" t="s">
        <v>653</v>
      </c>
    </row>
    <row r="62" spans="2:4" ht="19.350000000000001" customHeight="1" x14ac:dyDescent="0.4">
      <c r="B62" s="14" t="s">
        <v>598</v>
      </c>
      <c r="C62" s="14">
        <v>150041810</v>
      </c>
      <c r="D62" s="14" t="s">
        <v>654</v>
      </c>
    </row>
    <row r="63" spans="2:4" ht="19.350000000000001" customHeight="1" x14ac:dyDescent="0.4">
      <c r="B63" s="14" t="s">
        <v>598</v>
      </c>
      <c r="C63" s="14">
        <v>150041910</v>
      </c>
      <c r="D63" s="14" t="s">
        <v>655</v>
      </c>
    </row>
    <row r="64" spans="2:4" ht="19.350000000000001" customHeight="1" x14ac:dyDescent="0.4">
      <c r="B64" s="14" t="s">
        <v>598</v>
      </c>
      <c r="C64" s="14">
        <v>150042310</v>
      </c>
      <c r="D64" s="14" t="s">
        <v>656</v>
      </c>
    </row>
    <row r="65" spans="2:4" ht="19.350000000000001" customHeight="1" x14ac:dyDescent="0.4">
      <c r="B65" s="14" t="s">
        <v>598</v>
      </c>
      <c r="C65" s="14">
        <v>150042710</v>
      </c>
      <c r="D65" s="14" t="s">
        <v>657</v>
      </c>
    </row>
    <row r="66" spans="2:4" ht="19.350000000000001" customHeight="1" x14ac:dyDescent="0.4">
      <c r="B66" s="14" t="s">
        <v>598</v>
      </c>
      <c r="C66" s="14">
        <v>150042810</v>
      </c>
      <c r="D66" s="14" t="s">
        <v>658</v>
      </c>
    </row>
    <row r="67" spans="2:4" ht="19.350000000000001" customHeight="1" x14ac:dyDescent="0.4">
      <c r="B67" s="14" t="s">
        <v>598</v>
      </c>
      <c r="C67" s="14">
        <v>150043210</v>
      </c>
      <c r="D67" s="14" t="s">
        <v>659</v>
      </c>
    </row>
    <row r="68" spans="2:4" ht="19.350000000000001" customHeight="1" x14ac:dyDescent="0.4">
      <c r="B68" s="14" t="s">
        <v>598</v>
      </c>
      <c r="C68" s="14">
        <v>150043510</v>
      </c>
      <c r="D68" s="14" t="s">
        <v>660</v>
      </c>
    </row>
    <row r="69" spans="2:4" ht="19.350000000000001" customHeight="1" x14ac:dyDescent="0.4">
      <c r="B69" s="14" t="s">
        <v>598</v>
      </c>
      <c r="C69" s="14">
        <v>150043610</v>
      </c>
      <c r="D69" s="14" t="s">
        <v>661</v>
      </c>
    </row>
    <row r="70" spans="2:4" ht="19.350000000000001" customHeight="1" x14ac:dyDescent="0.4">
      <c r="B70" s="14" t="s">
        <v>598</v>
      </c>
      <c r="C70" s="14">
        <v>150045410</v>
      </c>
      <c r="D70" s="14" t="s">
        <v>662</v>
      </c>
    </row>
    <row r="71" spans="2:4" ht="19.350000000000001" customHeight="1" x14ac:dyDescent="0.4">
      <c r="B71" s="14" t="s">
        <v>598</v>
      </c>
      <c r="C71" s="14">
        <v>150045810</v>
      </c>
      <c r="D71" s="14" t="s">
        <v>663</v>
      </c>
    </row>
    <row r="72" spans="2:4" ht="19.350000000000001" customHeight="1" x14ac:dyDescent="0.4">
      <c r="B72" s="14" t="s">
        <v>598</v>
      </c>
      <c r="C72" s="14">
        <v>150046210</v>
      </c>
      <c r="D72" s="14" t="s">
        <v>664</v>
      </c>
    </row>
    <row r="73" spans="2:4" ht="19.350000000000001" customHeight="1" x14ac:dyDescent="0.4">
      <c r="B73" s="14" t="s">
        <v>598</v>
      </c>
      <c r="C73" s="14">
        <v>150046310</v>
      </c>
      <c r="D73" s="14" t="s">
        <v>665</v>
      </c>
    </row>
    <row r="74" spans="2:4" ht="19.350000000000001" customHeight="1" x14ac:dyDescent="0.4">
      <c r="B74" s="14" t="s">
        <v>598</v>
      </c>
      <c r="C74" s="14">
        <v>150047110</v>
      </c>
      <c r="D74" s="14" t="s">
        <v>666</v>
      </c>
    </row>
    <row r="75" spans="2:4" ht="19.350000000000001" customHeight="1" x14ac:dyDescent="0.4">
      <c r="B75" s="14" t="s">
        <v>598</v>
      </c>
      <c r="C75" s="14">
        <v>150047210</v>
      </c>
      <c r="D75" s="14" t="s">
        <v>667</v>
      </c>
    </row>
    <row r="76" spans="2:4" ht="19.350000000000001" customHeight="1" x14ac:dyDescent="0.4">
      <c r="B76" s="14" t="s">
        <v>598</v>
      </c>
      <c r="C76" s="14">
        <v>150047610</v>
      </c>
      <c r="D76" s="14" t="s">
        <v>668</v>
      </c>
    </row>
    <row r="77" spans="2:4" ht="19.350000000000001" customHeight="1" x14ac:dyDescent="0.4">
      <c r="B77" s="14" t="s">
        <v>598</v>
      </c>
      <c r="C77" s="14">
        <v>150047910</v>
      </c>
      <c r="D77" s="14" t="s">
        <v>669</v>
      </c>
    </row>
    <row r="78" spans="2:4" ht="19.350000000000001" customHeight="1" x14ac:dyDescent="0.4">
      <c r="B78" s="14" t="s">
        <v>598</v>
      </c>
      <c r="C78" s="14">
        <v>150048010</v>
      </c>
      <c r="D78" s="14" t="s">
        <v>670</v>
      </c>
    </row>
    <row r="79" spans="2:4" ht="19.350000000000001" customHeight="1" x14ac:dyDescent="0.4">
      <c r="B79" s="14" t="s">
        <v>598</v>
      </c>
      <c r="C79" s="14">
        <v>150048310</v>
      </c>
      <c r="D79" s="14" t="s">
        <v>671</v>
      </c>
    </row>
    <row r="80" spans="2:4" ht="19.350000000000001" customHeight="1" x14ac:dyDescent="0.4">
      <c r="B80" s="14" t="s">
        <v>598</v>
      </c>
      <c r="C80" s="14">
        <v>150048410</v>
      </c>
      <c r="D80" s="14" t="s">
        <v>672</v>
      </c>
    </row>
    <row r="81" spans="2:4" ht="19.350000000000001" customHeight="1" x14ac:dyDescent="0.4">
      <c r="B81" s="14" t="s">
        <v>598</v>
      </c>
      <c r="C81" s="14">
        <v>150048810</v>
      </c>
      <c r="D81" s="14" t="s">
        <v>673</v>
      </c>
    </row>
    <row r="82" spans="2:4" ht="19.350000000000001" customHeight="1" x14ac:dyDescent="0.4">
      <c r="B82" s="14" t="s">
        <v>598</v>
      </c>
      <c r="C82" s="14">
        <v>150049510</v>
      </c>
      <c r="D82" s="14" t="s">
        <v>674</v>
      </c>
    </row>
    <row r="83" spans="2:4" ht="19.350000000000001" customHeight="1" x14ac:dyDescent="0.4">
      <c r="B83" s="14" t="s">
        <v>598</v>
      </c>
      <c r="C83" s="14">
        <v>150050010</v>
      </c>
      <c r="D83" s="14" t="s">
        <v>675</v>
      </c>
    </row>
    <row r="84" spans="2:4" ht="19.350000000000001" customHeight="1" x14ac:dyDescent="0.4">
      <c r="B84" s="14" t="s">
        <v>598</v>
      </c>
      <c r="C84" s="14">
        <v>150050410</v>
      </c>
      <c r="D84" s="14" t="s">
        <v>676</v>
      </c>
    </row>
    <row r="85" spans="2:4" ht="19.350000000000001" customHeight="1" x14ac:dyDescent="0.4">
      <c r="B85" s="14" t="s">
        <v>598</v>
      </c>
      <c r="C85" s="14">
        <v>150050510</v>
      </c>
      <c r="D85" s="14" t="s">
        <v>677</v>
      </c>
    </row>
    <row r="86" spans="2:4" ht="19.350000000000001" customHeight="1" x14ac:dyDescent="0.4">
      <c r="B86" s="14" t="s">
        <v>598</v>
      </c>
      <c r="C86" s="14">
        <v>150050910</v>
      </c>
      <c r="D86" s="14" t="s">
        <v>678</v>
      </c>
    </row>
    <row r="87" spans="2:4" ht="19.350000000000001" customHeight="1" x14ac:dyDescent="0.4">
      <c r="B87" s="14" t="s">
        <v>598</v>
      </c>
      <c r="C87" s="14">
        <v>150051610</v>
      </c>
      <c r="D87" s="14" t="s">
        <v>679</v>
      </c>
    </row>
    <row r="88" spans="2:4" ht="19.350000000000001" customHeight="1" x14ac:dyDescent="0.4">
      <c r="B88" s="14" t="s">
        <v>598</v>
      </c>
      <c r="C88" s="14">
        <v>150051710</v>
      </c>
      <c r="D88" s="14" t="s">
        <v>680</v>
      </c>
    </row>
    <row r="89" spans="2:4" ht="19.350000000000001" customHeight="1" x14ac:dyDescent="0.4">
      <c r="B89" s="14" t="s">
        <v>598</v>
      </c>
      <c r="C89" s="14">
        <v>150051810</v>
      </c>
      <c r="D89" s="14" t="s">
        <v>681</v>
      </c>
    </row>
    <row r="90" spans="2:4" ht="19.350000000000001" customHeight="1" x14ac:dyDescent="0.4">
      <c r="B90" s="14" t="s">
        <v>598</v>
      </c>
      <c r="C90" s="14">
        <v>150052210</v>
      </c>
      <c r="D90" s="14" t="s">
        <v>682</v>
      </c>
    </row>
    <row r="91" spans="2:4" ht="19.350000000000001" customHeight="1" x14ac:dyDescent="0.4">
      <c r="B91" s="14" t="s">
        <v>598</v>
      </c>
      <c r="C91" s="14">
        <v>150052310</v>
      </c>
      <c r="D91" s="14" t="s">
        <v>683</v>
      </c>
    </row>
    <row r="92" spans="2:4" ht="19.350000000000001" customHeight="1" x14ac:dyDescent="0.4">
      <c r="B92" s="14" t="s">
        <v>598</v>
      </c>
      <c r="C92" s="14">
        <v>150052610</v>
      </c>
      <c r="D92" s="14" t="s">
        <v>684</v>
      </c>
    </row>
    <row r="93" spans="2:4" ht="19.350000000000001" customHeight="1" x14ac:dyDescent="0.4">
      <c r="B93" s="14" t="s">
        <v>598</v>
      </c>
      <c r="C93" s="14">
        <v>150052950</v>
      </c>
      <c r="D93" s="14" t="s">
        <v>685</v>
      </c>
    </row>
    <row r="94" spans="2:4" ht="19.350000000000001" customHeight="1" x14ac:dyDescent="0.4">
      <c r="B94" s="14" t="s">
        <v>598</v>
      </c>
      <c r="C94" s="14">
        <v>150053050</v>
      </c>
      <c r="D94" s="14" t="s">
        <v>686</v>
      </c>
    </row>
    <row r="95" spans="2:4" ht="19.350000000000001" customHeight="1" x14ac:dyDescent="0.4">
      <c r="B95" s="14" t="s">
        <v>598</v>
      </c>
      <c r="C95" s="14">
        <v>150053350</v>
      </c>
      <c r="D95" s="14" t="s">
        <v>687</v>
      </c>
    </row>
    <row r="96" spans="2:4" ht="19.350000000000001" customHeight="1" x14ac:dyDescent="0.4">
      <c r="B96" s="14" t="s">
        <v>598</v>
      </c>
      <c r="C96" s="14">
        <v>150058810</v>
      </c>
      <c r="D96" s="14" t="s">
        <v>688</v>
      </c>
    </row>
    <row r="97" spans="2:4" ht="19.350000000000001" customHeight="1" x14ac:dyDescent="0.4">
      <c r="B97" s="14" t="s">
        <v>598</v>
      </c>
      <c r="C97" s="14">
        <v>150058910</v>
      </c>
      <c r="D97" s="14" t="s">
        <v>689</v>
      </c>
    </row>
    <row r="98" spans="2:4" ht="19.350000000000001" customHeight="1" x14ac:dyDescent="0.4">
      <c r="B98" s="14" t="s">
        <v>598</v>
      </c>
      <c r="C98" s="14">
        <v>150059310</v>
      </c>
      <c r="D98" s="14" t="s">
        <v>690</v>
      </c>
    </row>
    <row r="99" spans="2:4" ht="19.350000000000001" customHeight="1" x14ac:dyDescent="0.4">
      <c r="B99" s="14" t="s">
        <v>598</v>
      </c>
      <c r="C99" s="14">
        <v>150059410</v>
      </c>
      <c r="D99" s="14" t="s">
        <v>691</v>
      </c>
    </row>
    <row r="100" spans="2:4" ht="19.350000000000001" customHeight="1" x14ac:dyDescent="0.4">
      <c r="B100" s="14" t="s">
        <v>598</v>
      </c>
      <c r="C100" s="14">
        <v>150059810</v>
      </c>
      <c r="D100" s="14" t="s">
        <v>692</v>
      </c>
    </row>
    <row r="101" spans="2:4" ht="19.350000000000001" customHeight="1" x14ac:dyDescent="0.4">
      <c r="B101" s="14" t="s">
        <v>598</v>
      </c>
      <c r="C101" s="14">
        <v>150060210</v>
      </c>
      <c r="D101" s="14" t="s">
        <v>693</v>
      </c>
    </row>
    <row r="102" spans="2:4" ht="19.350000000000001" customHeight="1" x14ac:dyDescent="0.4">
      <c r="B102" s="14" t="s">
        <v>598</v>
      </c>
      <c r="C102" s="14">
        <v>150060310</v>
      </c>
      <c r="D102" s="14" t="s">
        <v>694</v>
      </c>
    </row>
    <row r="103" spans="2:4" ht="19.350000000000001" customHeight="1" x14ac:dyDescent="0.4">
      <c r="B103" s="14" t="s">
        <v>598</v>
      </c>
      <c r="C103" s="14">
        <v>150060810</v>
      </c>
      <c r="D103" s="14" t="s">
        <v>695</v>
      </c>
    </row>
    <row r="104" spans="2:4" ht="19.350000000000001" customHeight="1" x14ac:dyDescent="0.4">
      <c r="B104" s="14" t="s">
        <v>598</v>
      </c>
      <c r="C104" s="14">
        <v>150060910</v>
      </c>
      <c r="D104" s="14" t="s">
        <v>696</v>
      </c>
    </row>
    <row r="105" spans="2:4" ht="19.350000000000001" customHeight="1" x14ac:dyDescent="0.4">
      <c r="B105" s="14" t="s">
        <v>598</v>
      </c>
      <c r="C105" s="14">
        <v>150061810</v>
      </c>
      <c r="D105" s="14" t="s">
        <v>697</v>
      </c>
    </row>
    <row r="106" spans="2:4" ht="19.350000000000001" customHeight="1" x14ac:dyDescent="0.4">
      <c r="B106" s="14" t="s">
        <v>598</v>
      </c>
      <c r="C106" s="14">
        <v>150061910</v>
      </c>
      <c r="D106" s="14" t="s">
        <v>698</v>
      </c>
    </row>
    <row r="107" spans="2:4" ht="19.350000000000001" customHeight="1" x14ac:dyDescent="0.4">
      <c r="B107" s="14" t="s">
        <v>598</v>
      </c>
      <c r="C107" s="14">
        <v>150062910</v>
      </c>
      <c r="D107" s="14" t="s">
        <v>699</v>
      </c>
    </row>
    <row r="108" spans="2:4" ht="19.350000000000001" customHeight="1" x14ac:dyDescent="0.4">
      <c r="B108" s="14" t="s">
        <v>598</v>
      </c>
      <c r="C108" s="14">
        <v>150063110</v>
      </c>
      <c r="D108" s="14" t="s">
        <v>700</v>
      </c>
    </row>
    <row r="109" spans="2:4" ht="19.350000000000001" customHeight="1" x14ac:dyDescent="0.4">
      <c r="B109" s="14" t="s">
        <v>598</v>
      </c>
      <c r="C109" s="14">
        <v>150063210</v>
      </c>
      <c r="D109" s="14" t="s">
        <v>701</v>
      </c>
    </row>
    <row r="110" spans="2:4" ht="19.350000000000001" customHeight="1" x14ac:dyDescent="0.4">
      <c r="B110" s="14" t="s">
        <v>598</v>
      </c>
      <c r="C110" s="14">
        <v>150063310</v>
      </c>
      <c r="D110" s="14" t="s">
        <v>702</v>
      </c>
    </row>
    <row r="111" spans="2:4" ht="19.350000000000001" customHeight="1" x14ac:dyDescent="0.4">
      <c r="B111" s="14" t="s">
        <v>598</v>
      </c>
      <c r="C111" s="14">
        <v>150063710</v>
      </c>
      <c r="D111" s="14" t="s">
        <v>703</v>
      </c>
    </row>
    <row r="112" spans="2:4" ht="19.350000000000001" customHeight="1" x14ac:dyDescent="0.4">
      <c r="B112" s="14" t="s">
        <v>598</v>
      </c>
      <c r="C112" s="14">
        <v>150063810</v>
      </c>
      <c r="D112" s="14" t="s">
        <v>704</v>
      </c>
    </row>
    <row r="113" spans="2:4" ht="19.350000000000001" customHeight="1" x14ac:dyDescent="0.4">
      <c r="B113" s="14" t="s">
        <v>598</v>
      </c>
      <c r="C113" s="14">
        <v>150063910</v>
      </c>
      <c r="D113" s="14" t="s">
        <v>705</v>
      </c>
    </row>
    <row r="114" spans="2:4" ht="19.350000000000001" customHeight="1" x14ac:dyDescent="0.4">
      <c r="B114" s="14" t="s">
        <v>598</v>
      </c>
      <c r="C114" s="14">
        <v>150064010</v>
      </c>
      <c r="D114" s="14" t="s">
        <v>706</v>
      </c>
    </row>
    <row r="115" spans="2:4" ht="19.350000000000001" customHeight="1" x14ac:dyDescent="0.4">
      <c r="B115" s="14" t="s">
        <v>598</v>
      </c>
      <c r="C115" s="14">
        <v>150064210</v>
      </c>
      <c r="D115" s="14" t="s">
        <v>707</v>
      </c>
    </row>
    <row r="116" spans="2:4" ht="19.350000000000001" customHeight="1" x14ac:dyDescent="0.4">
      <c r="B116" s="14" t="s">
        <v>598</v>
      </c>
      <c r="C116" s="14">
        <v>150064410</v>
      </c>
      <c r="D116" s="14" t="s">
        <v>708</v>
      </c>
    </row>
    <row r="117" spans="2:4" ht="19.350000000000001" customHeight="1" x14ac:dyDescent="0.4">
      <c r="B117" s="14" t="s">
        <v>598</v>
      </c>
      <c r="C117" s="14">
        <v>150064510</v>
      </c>
      <c r="D117" s="14" t="s">
        <v>709</v>
      </c>
    </row>
    <row r="118" spans="2:4" ht="19.350000000000001" customHeight="1" x14ac:dyDescent="0.4">
      <c r="B118" s="14" t="s">
        <v>598</v>
      </c>
      <c r="C118" s="14">
        <v>150064610</v>
      </c>
      <c r="D118" s="14" t="s">
        <v>710</v>
      </c>
    </row>
    <row r="119" spans="2:4" ht="19.350000000000001" customHeight="1" x14ac:dyDescent="0.4">
      <c r="B119" s="14" t="s">
        <v>598</v>
      </c>
      <c r="C119" s="14">
        <v>150064710</v>
      </c>
      <c r="D119" s="14" t="s">
        <v>711</v>
      </c>
    </row>
    <row r="120" spans="2:4" ht="19.350000000000001" customHeight="1" x14ac:dyDescent="0.4">
      <c r="B120" s="14" t="s">
        <v>598</v>
      </c>
      <c r="C120" s="14">
        <v>150064810</v>
      </c>
      <c r="D120" s="14" t="s">
        <v>712</v>
      </c>
    </row>
    <row r="121" spans="2:4" ht="19.350000000000001" customHeight="1" x14ac:dyDescent="0.4">
      <c r="B121" s="14" t="s">
        <v>598</v>
      </c>
      <c r="C121" s="14">
        <v>150066110</v>
      </c>
      <c r="D121" s="14" t="s">
        <v>713</v>
      </c>
    </row>
    <row r="122" spans="2:4" ht="19.350000000000001" customHeight="1" x14ac:dyDescent="0.4">
      <c r="B122" s="14" t="s">
        <v>598</v>
      </c>
      <c r="C122" s="14">
        <v>150067210</v>
      </c>
      <c r="D122" s="14" t="s">
        <v>714</v>
      </c>
    </row>
    <row r="123" spans="2:4" ht="19.350000000000001" customHeight="1" x14ac:dyDescent="0.4">
      <c r="B123" s="14" t="s">
        <v>598</v>
      </c>
      <c r="C123" s="14">
        <v>150067410</v>
      </c>
      <c r="D123" s="14" t="s">
        <v>715</v>
      </c>
    </row>
    <row r="124" spans="2:4" ht="19.350000000000001" customHeight="1" x14ac:dyDescent="0.4">
      <c r="B124" s="14" t="s">
        <v>598</v>
      </c>
      <c r="C124" s="14">
        <v>150067510</v>
      </c>
      <c r="D124" s="14" t="s">
        <v>716</v>
      </c>
    </row>
    <row r="125" spans="2:4" ht="19.350000000000001" customHeight="1" x14ac:dyDescent="0.4">
      <c r="B125" s="14" t="s">
        <v>598</v>
      </c>
      <c r="C125" s="14">
        <v>150067710</v>
      </c>
      <c r="D125" s="14" t="s">
        <v>717</v>
      </c>
    </row>
    <row r="126" spans="2:4" ht="19.350000000000001" customHeight="1" x14ac:dyDescent="0.4">
      <c r="B126" s="14" t="s">
        <v>598</v>
      </c>
      <c r="C126" s="14">
        <v>150067850</v>
      </c>
      <c r="D126" s="14" t="s">
        <v>718</v>
      </c>
    </row>
    <row r="127" spans="2:4" ht="19.350000000000001" customHeight="1" x14ac:dyDescent="0.4">
      <c r="B127" s="14" t="s">
        <v>598</v>
      </c>
      <c r="C127" s="14">
        <v>150067910</v>
      </c>
      <c r="D127" s="14" t="s">
        <v>719</v>
      </c>
    </row>
    <row r="128" spans="2:4" ht="19.350000000000001" customHeight="1" x14ac:dyDescent="0.4">
      <c r="B128" s="14" t="s">
        <v>598</v>
      </c>
      <c r="C128" s="14">
        <v>150068310</v>
      </c>
      <c r="D128" s="14" t="s">
        <v>720</v>
      </c>
    </row>
    <row r="129" spans="2:4" ht="19.350000000000001" customHeight="1" x14ac:dyDescent="0.4">
      <c r="B129" s="14" t="s">
        <v>598</v>
      </c>
      <c r="C129" s="14">
        <v>150068410</v>
      </c>
      <c r="D129" s="14" t="s">
        <v>721</v>
      </c>
    </row>
    <row r="130" spans="2:4" ht="19.350000000000001" customHeight="1" x14ac:dyDescent="0.4">
      <c r="B130" s="14" t="s">
        <v>598</v>
      </c>
      <c r="C130" s="14">
        <v>150068510</v>
      </c>
      <c r="D130" s="14" t="s">
        <v>722</v>
      </c>
    </row>
    <row r="131" spans="2:4" ht="19.350000000000001" customHeight="1" x14ac:dyDescent="0.4">
      <c r="B131" s="14" t="s">
        <v>598</v>
      </c>
      <c r="C131" s="14">
        <v>150068610</v>
      </c>
      <c r="D131" s="14" t="s">
        <v>723</v>
      </c>
    </row>
    <row r="132" spans="2:4" ht="19.350000000000001" customHeight="1" x14ac:dyDescent="0.4">
      <c r="B132" s="14" t="s">
        <v>598</v>
      </c>
      <c r="C132" s="14">
        <v>150068710</v>
      </c>
      <c r="D132" s="14" t="s">
        <v>724</v>
      </c>
    </row>
    <row r="133" spans="2:4" ht="19.350000000000001" customHeight="1" x14ac:dyDescent="0.4">
      <c r="B133" s="14" t="s">
        <v>598</v>
      </c>
      <c r="C133" s="14">
        <v>150068850</v>
      </c>
      <c r="D133" s="14" t="s">
        <v>725</v>
      </c>
    </row>
    <row r="134" spans="2:4" ht="19.350000000000001" customHeight="1" x14ac:dyDescent="0.4">
      <c r="B134" s="14" t="s">
        <v>598</v>
      </c>
      <c r="C134" s="14">
        <v>150068910</v>
      </c>
      <c r="D134" s="14" t="s">
        <v>726</v>
      </c>
    </row>
    <row r="135" spans="2:4" ht="19.350000000000001" customHeight="1" x14ac:dyDescent="0.4">
      <c r="B135" s="14" t="s">
        <v>598</v>
      </c>
      <c r="C135" s="14">
        <v>150069050</v>
      </c>
      <c r="D135" s="14" t="s">
        <v>727</v>
      </c>
    </row>
    <row r="136" spans="2:4" ht="19.350000000000001" customHeight="1" x14ac:dyDescent="0.4">
      <c r="B136" s="14" t="s">
        <v>598</v>
      </c>
      <c r="C136" s="14">
        <v>150069110</v>
      </c>
      <c r="D136" s="14" t="s">
        <v>728</v>
      </c>
    </row>
    <row r="137" spans="2:4" ht="19.350000000000001" customHeight="1" x14ac:dyDescent="0.4">
      <c r="B137" s="14" t="s">
        <v>598</v>
      </c>
      <c r="C137" s="14">
        <v>150069210</v>
      </c>
      <c r="D137" s="14" t="s">
        <v>729</v>
      </c>
    </row>
    <row r="138" spans="2:4" ht="19.350000000000001" customHeight="1" x14ac:dyDescent="0.4">
      <c r="B138" s="14" t="s">
        <v>598</v>
      </c>
      <c r="C138" s="14">
        <v>150069510</v>
      </c>
      <c r="D138" s="14" t="s">
        <v>730</v>
      </c>
    </row>
    <row r="139" spans="2:4" ht="19.350000000000001" customHeight="1" x14ac:dyDescent="0.4">
      <c r="B139" s="14" t="s">
        <v>598</v>
      </c>
      <c r="C139" s="14">
        <v>150069610</v>
      </c>
      <c r="D139" s="14" t="s">
        <v>731</v>
      </c>
    </row>
    <row r="140" spans="2:4" ht="19.350000000000001" customHeight="1" x14ac:dyDescent="0.4">
      <c r="B140" s="14" t="s">
        <v>598</v>
      </c>
      <c r="C140" s="14">
        <v>150069710</v>
      </c>
      <c r="D140" s="14" t="s">
        <v>732</v>
      </c>
    </row>
    <row r="141" spans="2:4" ht="19.350000000000001" customHeight="1" x14ac:dyDescent="0.4">
      <c r="B141" s="14" t="s">
        <v>598</v>
      </c>
      <c r="C141" s="14">
        <v>150069850</v>
      </c>
      <c r="D141" s="14" t="s">
        <v>733</v>
      </c>
    </row>
    <row r="142" spans="2:4" ht="19.350000000000001" customHeight="1" x14ac:dyDescent="0.4">
      <c r="B142" s="14" t="s">
        <v>598</v>
      </c>
      <c r="C142" s="14">
        <v>150069950</v>
      </c>
      <c r="D142" s="14" t="s">
        <v>734</v>
      </c>
    </row>
    <row r="143" spans="2:4" ht="19.350000000000001" customHeight="1" x14ac:dyDescent="0.4">
      <c r="B143" s="14" t="s">
        <v>598</v>
      </c>
      <c r="C143" s="14">
        <v>150070010</v>
      </c>
      <c r="D143" s="14" t="s">
        <v>735</v>
      </c>
    </row>
    <row r="144" spans="2:4" ht="19.350000000000001" customHeight="1" x14ac:dyDescent="0.4">
      <c r="B144" s="14" t="s">
        <v>598</v>
      </c>
      <c r="C144" s="14">
        <v>150070110</v>
      </c>
      <c r="D144" s="14" t="s">
        <v>736</v>
      </c>
    </row>
    <row r="145" spans="2:4" ht="19.350000000000001" customHeight="1" x14ac:dyDescent="0.4">
      <c r="B145" s="14" t="s">
        <v>598</v>
      </c>
      <c r="C145" s="14">
        <v>150070210</v>
      </c>
      <c r="D145" s="14" t="s">
        <v>737</v>
      </c>
    </row>
    <row r="146" spans="2:4" ht="19.350000000000001" customHeight="1" x14ac:dyDescent="0.4">
      <c r="B146" s="14" t="s">
        <v>598</v>
      </c>
      <c r="C146" s="14">
        <v>150070310</v>
      </c>
      <c r="D146" s="14" t="s">
        <v>738</v>
      </c>
    </row>
    <row r="147" spans="2:4" ht="19.350000000000001" customHeight="1" x14ac:dyDescent="0.4">
      <c r="B147" s="14" t="s">
        <v>598</v>
      </c>
      <c r="C147" s="14">
        <v>150070510</v>
      </c>
      <c r="D147" s="14" t="s">
        <v>739</v>
      </c>
    </row>
    <row r="148" spans="2:4" ht="19.350000000000001" customHeight="1" x14ac:dyDescent="0.4">
      <c r="B148" s="14" t="s">
        <v>598</v>
      </c>
      <c r="C148" s="14">
        <v>150071010</v>
      </c>
      <c r="D148" s="14" t="s">
        <v>740</v>
      </c>
    </row>
    <row r="149" spans="2:4" ht="19.350000000000001" customHeight="1" x14ac:dyDescent="0.4">
      <c r="B149" s="14" t="s">
        <v>598</v>
      </c>
      <c r="C149" s="14">
        <v>150071310</v>
      </c>
      <c r="D149" s="14" t="s">
        <v>741</v>
      </c>
    </row>
    <row r="150" spans="2:4" ht="19.350000000000001" customHeight="1" x14ac:dyDescent="0.4">
      <c r="B150" s="14" t="s">
        <v>598</v>
      </c>
      <c r="C150" s="14">
        <v>150072110</v>
      </c>
      <c r="D150" s="14" t="s">
        <v>742</v>
      </c>
    </row>
    <row r="151" spans="2:4" ht="19.350000000000001" customHeight="1" x14ac:dyDescent="0.4">
      <c r="B151" s="14" t="s">
        <v>598</v>
      </c>
      <c r="C151" s="14">
        <v>150072210</v>
      </c>
      <c r="D151" s="14" t="s">
        <v>743</v>
      </c>
    </row>
    <row r="152" spans="2:4" ht="19.350000000000001" customHeight="1" x14ac:dyDescent="0.4">
      <c r="B152" s="14" t="s">
        <v>598</v>
      </c>
      <c r="C152" s="14">
        <v>150072950</v>
      </c>
      <c r="D152" s="14" t="s">
        <v>744</v>
      </c>
    </row>
    <row r="153" spans="2:4" ht="19.350000000000001" customHeight="1" x14ac:dyDescent="0.4">
      <c r="B153" s="14" t="s">
        <v>745</v>
      </c>
      <c r="C153" s="14">
        <v>150121610</v>
      </c>
      <c r="D153" s="14" t="s">
        <v>746</v>
      </c>
    </row>
    <row r="154" spans="2:4" ht="19.350000000000001" customHeight="1" x14ac:dyDescent="0.4">
      <c r="B154" s="14" t="s">
        <v>745</v>
      </c>
      <c r="C154" s="14">
        <v>150121710</v>
      </c>
      <c r="D154" s="14" t="s">
        <v>747</v>
      </c>
    </row>
    <row r="155" spans="2:4" ht="19.350000000000001" customHeight="1" x14ac:dyDescent="0.4">
      <c r="B155" s="14" t="s">
        <v>745</v>
      </c>
      <c r="C155" s="14">
        <v>150121810</v>
      </c>
      <c r="D155" s="14" t="s">
        <v>748</v>
      </c>
    </row>
    <row r="156" spans="2:4" ht="19.350000000000001" customHeight="1" x14ac:dyDescent="0.4">
      <c r="B156" s="14" t="s">
        <v>745</v>
      </c>
      <c r="C156" s="14">
        <v>150121910</v>
      </c>
      <c r="D156" s="14" t="s">
        <v>749</v>
      </c>
    </row>
    <row r="157" spans="2:4" ht="19.350000000000001" customHeight="1" x14ac:dyDescent="0.4">
      <c r="B157" s="14" t="s">
        <v>745</v>
      </c>
      <c r="C157" s="14">
        <v>150123810</v>
      </c>
      <c r="D157" s="14" t="s">
        <v>750</v>
      </c>
    </row>
    <row r="158" spans="2:4" ht="19.350000000000001" customHeight="1" x14ac:dyDescent="0.4">
      <c r="B158" s="14" t="s">
        <v>745</v>
      </c>
      <c r="C158" s="14">
        <v>150123910</v>
      </c>
      <c r="D158" s="14" t="s">
        <v>751</v>
      </c>
    </row>
    <row r="159" spans="2:4" ht="19.350000000000001" customHeight="1" x14ac:dyDescent="0.4">
      <c r="B159" s="14" t="s">
        <v>745</v>
      </c>
      <c r="C159" s="14">
        <v>150124150</v>
      </c>
      <c r="D159" s="14" t="s">
        <v>752</v>
      </c>
    </row>
    <row r="160" spans="2:4" ht="19.350000000000001" customHeight="1" x14ac:dyDescent="0.4">
      <c r="B160" s="14" t="s">
        <v>745</v>
      </c>
      <c r="C160" s="14">
        <v>150124710</v>
      </c>
      <c r="D160" s="14" t="s">
        <v>753</v>
      </c>
    </row>
    <row r="161" spans="2:4" ht="19.350000000000001" customHeight="1" x14ac:dyDescent="0.4">
      <c r="B161" s="14" t="s">
        <v>745</v>
      </c>
      <c r="C161" s="14">
        <v>150127350</v>
      </c>
      <c r="D161" s="14" t="s">
        <v>754</v>
      </c>
    </row>
    <row r="162" spans="2:4" ht="19.350000000000001" customHeight="1" x14ac:dyDescent="0.4">
      <c r="B162" s="14" t="s">
        <v>745</v>
      </c>
      <c r="C162" s="14">
        <v>150128310</v>
      </c>
      <c r="D162" s="14" t="s">
        <v>755</v>
      </c>
    </row>
    <row r="163" spans="2:4" ht="19.350000000000001" customHeight="1" x14ac:dyDescent="0.4">
      <c r="B163" s="14" t="s">
        <v>745</v>
      </c>
      <c r="C163" s="14">
        <v>150128610</v>
      </c>
      <c r="D163" s="14" t="s">
        <v>756</v>
      </c>
    </row>
    <row r="164" spans="2:4" ht="19.350000000000001" customHeight="1" x14ac:dyDescent="0.4">
      <c r="B164" s="14" t="s">
        <v>745</v>
      </c>
      <c r="C164" s="14">
        <v>150129710</v>
      </c>
      <c r="D164" s="14" t="s">
        <v>757</v>
      </c>
    </row>
    <row r="165" spans="2:4" ht="19.350000000000001" customHeight="1" x14ac:dyDescent="0.4">
      <c r="B165" s="14" t="s">
        <v>745</v>
      </c>
      <c r="C165" s="14">
        <v>150129810</v>
      </c>
      <c r="D165" s="14" t="s">
        <v>758</v>
      </c>
    </row>
    <row r="166" spans="2:4" ht="19.350000000000001" customHeight="1" x14ac:dyDescent="0.4">
      <c r="B166" s="14" t="s">
        <v>745</v>
      </c>
      <c r="C166" s="14">
        <v>150129910</v>
      </c>
      <c r="D166" s="14" t="s">
        <v>759</v>
      </c>
    </row>
    <row r="167" spans="2:4" ht="19.350000000000001" customHeight="1" x14ac:dyDescent="0.4">
      <c r="B167" s="14" t="s">
        <v>745</v>
      </c>
      <c r="C167" s="14">
        <v>150130010</v>
      </c>
      <c r="D167" s="14" t="s">
        <v>760</v>
      </c>
    </row>
    <row r="168" spans="2:4" ht="19.350000000000001" customHeight="1" x14ac:dyDescent="0.4">
      <c r="B168" s="14" t="s">
        <v>745</v>
      </c>
      <c r="C168" s="14">
        <v>150130110</v>
      </c>
      <c r="D168" s="14" t="s">
        <v>761</v>
      </c>
    </row>
    <row r="169" spans="2:4" ht="19.350000000000001" customHeight="1" x14ac:dyDescent="0.4">
      <c r="B169" s="14" t="s">
        <v>745</v>
      </c>
      <c r="C169" s="14">
        <v>150132210</v>
      </c>
      <c r="D169" s="14" t="s">
        <v>762</v>
      </c>
    </row>
    <row r="170" spans="2:4" ht="19.350000000000001" customHeight="1" x14ac:dyDescent="0.4">
      <c r="B170" s="14" t="s">
        <v>745</v>
      </c>
      <c r="C170" s="14">
        <v>150132310</v>
      </c>
      <c r="D170" s="14" t="s">
        <v>763</v>
      </c>
    </row>
    <row r="171" spans="2:4" ht="19.350000000000001" customHeight="1" x14ac:dyDescent="0.4">
      <c r="B171" s="14" t="s">
        <v>745</v>
      </c>
      <c r="C171" s="14">
        <v>150132410</v>
      </c>
      <c r="D171" s="14" t="s">
        <v>764</v>
      </c>
    </row>
    <row r="172" spans="2:4" ht="19.350000000000001" customHeight="1" x14ac:dyDescent="0.4">
      <c r="B172" s="14" t="s">
        <v>745</v>
      </c>
      <c r="C172" s="14">
        <v>150132610</v>
      </c>
      <c r="D172" s="14" t="s">
        <v>765</v>
      </c>
    </row>
    <row r="173" spans="2:4" ht="19.350000000000001" customHeight="1" x14ac:dyDescent="0.4">
      <c r="B173" s="14" t="s">
        <v>745</v>
      </c>
      <c r="C173" s="14">
        <v>150133810</v>
      </c>
      <c r="D173" s="14" t="s">
        <v>766</v>
      </c>
    </row>
    <row r="174" spans="2:4" ht="19.350000000000001" customHeight="1" x14ac:dyDescent="0.4">
      <c r="B174" s="14" t="s">
        <v>745</v>
      </c>
      <c r="C174" s="14">
        <v>150133910</v>
      </c>
      <c r="D174" s="14" t="s">
        <v>767</v>
      </c>
    </row>
    <row r="175" spans="2:4" ht="19.350000000000001" customHeight="1" x14ac:dyDescent="0.4">
      <c r="B175" s="14" t="s">
        <v>745</v>
      </c>
      <c r="C175" s="14">
        <v>150134010</v>
      </c>
      <c r="D175" s="14" t="s">
        <v>768</v>
      </c>
    </row>
    <row r="176" spans="2:4" ht="19.350000000000001" customHeight="1" x14ac:dyDescent="0.4">
      <c r="B176" s="14" t="s">
        <v>745</v>
      </c>
      <c r="C176" s="14">
        <v>150134110</v>
      </c>
      <c r="D176" s="14" t="s">
        <v>769</v>
      </c>
    </row>
    <row r="177" spans="2:4" ht="19.350000000000001" customHeight="1" x14ac:dyDescent="0.4">
      <c r="B177" s="14" t="s">
        <v>745</v>
      </c>
      <c r="C177" s="14">
        <v>150134210</v>
      </c>
      <c r="D177" s="14" t="s">
        <v>770</v>
      </c>
    </row>
    <row r="178" spans="2:4" ht="19.350000000000001" customHeight="1" x14ac:dyDescent="0.4">
      <c r="B178" s="14" t="s">
        <v>745</v>
      </c>
      <c r="C178" s="14">
        <v>150135110</v>
      </c>
      <c r="D178" s="14" t="s">
        <v>771</v>
      </c>
    </row>
    <row r="179" spans="2:4" ht="19.350000000000001" customHeight="1" x14ac:dyDescent="0.4">
      <c r="B179" s="14" t="s">
        <v>745</v>
      </c>
      <c r="C179" s="14">
        <v>150135210</v>
      </c>
      <c r="D179" s="14" t="s">
        <v>772</v>
      </c>
    </row>
    <row r="180" spans="2:4" ht="19.350000000000001" customHeight="1" x14ac:dyDescent="0.4">
      <c r="B180" s="14" t="s">
        <v>745</v>
      </c>
      <c r="C180" s="14">
        <v>150135310</v>
      </c>
      <c r="D180" s="14" t="s">
        <v>773</v>
      </c>
    </row>
    <row r="181" spans="2:4" ht="19.350000000000001" customHeight="1" x14ac:dyDescent="0.4">
      <c r="B181" s="14" t="s">
        <v>745</v>
      </c>
      <c r="C181" s="14">
        <v>150135510</v>
      </c>
      <c r="D181" s="14" t="s">
        <v>774</v>
      </c>
    </row>
    <row r="182" spans="2:4" ht="19.350000000000001" customHeight="1" x14ac:dyDescent="0.4">
      <c r="B182" s="14" t="s">
        <v>745</v>
      </c>
      <c r="C182" s="14">
        <v>150136510</v>
      </c>
      <c r="D182" s="14" t="s">
        <v>775</v>
      </c>
    </row>
    <row r="183" spans="2:4" ht="19.350000000000001" customHeight="1" x14ac:dyDescent="0.4">
      <c r="B183" s="14" t="s">
        <v>745</v>
      </c>
      <c r="C183" s="14">
        <v>150136610</v>
      </c>
      <c r="D183" s="14" t="s">
        <v>776</v>
      </c>
    </row>
    <row r="184" spans="2:4" ht="19.350000000000001" customHeight="1" x14ac:dyDescent="0.4">
      <c r="B184" s="14" t="s">
        <v>745</v>
      </c>
      <c r="C184" s="14">
        <v>150136710</v>
      </c>
      <c r="D184" s="14" t="s">
        <v>777</v>
      </c>
    </row>
    <row r="185" spans="2:4" ht="19.350000000000001" customHeight="1" x14ac:dyDescent="0.4">
      <c r="B185" s="14" t="s">
        <v>745</v>
      </c>
      <c r="C185" s="14">
        <v>150136810</v>
      </c>
      <c r="D185" s="14" t="s">
        <v>778</v>
      </c>
    </row>
    <row r="186" spans="2:4" ht="19.350000000000001" customHeight="1" x14ac:dyDescent="0.4">
      <c r="B186" s="14" t="s">
        <v>745</v>
      </c>
      <c r="C186" s="14">
        <v>150136950</v>
      </c>
      <c r="D186" s="14" t="s">
        <v>779</v>
      </c>
    </row>
    <row r="187" spans="2:4" ht="19.350000000000001" customHeight="1" x14ac:dyDescent="0.4">
      <c r="B187" s="14" t="s">
        <v>745</v>
      </c>
      <c r="C187" s="14">
        <v>150137050</v>
      </c>
      <c r="D187" s="14" t="s">
        <v>780</v>
      </c>
    </row>
    <row r="188" spans="2:4" ht="19.350000000000001" customHeight="1" x14ac:dyDescent="0.4">
      <c r="B188" s="14" t="s">
        <v>745</v>
      </c>
      <c r="C188" s="14">
        <v>150137150</v>
      </c>
      <c r="D188" s="14" t="s">
        <v>781</v>
      </c>
    </row>
    <row r="189" spans="2:4" ht="19.350000000000001" customHeight="1" x14ac:dyDescent="0.4">
      <c r="B189" s="14" t="s">
        <v>745</v>
      </c>
      <c r="C189" s="14">
        <v>150137210</v>
      </c>
      <c r="D189" s="14" t="s">
        <v>782</v>
      </c>
    </row>
    <row r="190" spans="2:4" ht="19.350000000000001" customHeight="1" x14ac:dyDescent="0.4">
      <c r="B190" s="14" t="s">
        <v>745</v>
      </c>
      <c r="C190" s="14">
        <v>150137310</v>
      </c>
      <c r="D190" s="14" t="s">
        <v>783</v>
      </c>
    </row>
    <row r="191" spans="2:4" ht="19.350000000000001" customHeight="1" x14ac:dyDescent="0.4">
      <c r="B191" s="14" t="s">
        <v>745</v>
      </c>
      <c r="C191" s="14">
        <v>150137410</v>
      </c>
      <c r="D191" s="14" t="s">
        <v>784</v>
      </c>
    </row>
    <row r="192" spans="2:4" ht="19.350000000000001" customHeight="1" x14ac:dyDescent="0.4">
      <c r="B192" s="14" t="s">
        <v>745</v>
      </c>
      <c r="C192" s="14">
        <v>150137810</v>
      </c>
      <c r="D192" s="14" t="s">
        <v>785</v>
      </c>
    </row>
    <row r="193" spans="2:4" ht="19.350000000000001" customHeight="1" x14ac:dyDescent="0.4">
      <c r="B193" s="14" t="s">
        <v>745</v>
      </c>
      <c r="C193" s="14">
        <v>150137910</v>
      </c>
      <c r="D193" s="14" t="s">
        <v>786</v>
      </c>
    </row>
    <row r="194" spans="2:4" ht="19.350000000000001" customHeight="1" x14ac:dyDescent="0.4">
      <c r="B194" s="14" t="s">
        <v>745</v>
      </c>
      <c r="C194" s="14">
        <v>150138010</v>
      </c>
      <c r="D194" s="14" t="s">
        <v>787</v>
      </c>
    </row>
    <row r="195" spans="2:4" ht="19.350000000000001" customHeight="1" x14ac:dyDescent="0.4">
      <c r="B195" s="14" t="s">
        <v>745</v>
      </c>
      <c r="C195" s="14">
        <v>150138110</v>
      </c>
      <c r="D195" s="14" t="s">
        <v>788</v>
      </c>
    </row>
    <row r="196" spans="2:4" ht="19.350000000000001" customHeight="1" x14ac:dyDescent="0.4">
      <c r="B196" s="14" t="s">
        <v>745</v>
      </c>
      <c r="C196" s="14">
        <v>150138210</v>
      </c>
      <c r="D196" s="14" t="s">
        <v>789</v>
      </c>
    </row>
    <row r="197" spans="2:4" ht="19.350000000000001" customHeight="1" x14ac:dyDescent="0.4">
      <c r="B197" s="14" t="s">
        <v>745</v>
      </c>
      <c r="C197" s="14">
        <v>150138310</v>
      </c>
      <c r="D197" s="14" t="s">
        <v>790</v>
      </c>
    </row>
    <row r="198" spans="2:4" ht="19.350000000000001" customHeight="1" x14ac:dyDescent="0.4">
      <c r="B198" s="14" t="s">
        <v>745</v>
      </c>
      <c r="C198" s="14">
        <v>150138410</v>
      </c>
      <c r="D198" s="14" t="s">
        <v>791</v>
      </c>
    </row>
    <row r="199" spans="2:4" ht="19.350000000000001" customHeight="1" x14ac:dyDescent="0.4">
      <c r="B199" s="14" t="s">
        <v>745</v>
      </c>
      <c r="C199" s="14">
        <v>150138510</v>
      </c>
      <c r="D199" s="14" t="s">
        <v>792</v>
      </c>
    </row>
    <row r="200" spans="2:4" ht="19.350000000000001" customHeight="1" x14ac:dyDescent="0.4">
      <c r="B200" s="14" t="s">
        <v>745</v>
      </c>
      <c r="C200" s="14">
        <v>150160810</v>
      </c>
      <c r="D200" s="14" t="s">
        <v>793</v>
      </c>
    </row>
    <row r="201" spans="2:4" ht="19.350000000000001" customHeight="1" x14ac:dyDescent="0.4">
      <c r="B201" s="14" t="s">
        <v>745</v>
      </c>
      <c r="C201" s="14">
        <v>150162310</v>
      </c>
      <c r="D201" s="14" t="s">
        <v>794</v>
      </c>
    </row>
    <row r="202" spans="2:4" ht="19.350000000000001" customHeight="1" x14ac:dyDescent="0.4">
      <c r="B202" s="14" t="s">
        <v>745</v>
      </c>
      <c r="C202" s="14">
        <v>150165210</v>
      </c>
      <c r="D202" s="14" t="s">
        <v>795</v>
      </c>
    </row>
    <row r="203" spans="2:4" ht="19.350000000000001" customHeight="1" x14ac:dyDescent="0.4">
      <c r="B203" s="14" t="s">
        <v>745</v>
      </c>
      <c r="C203" s="14">
        <v>150166110</v>
      </c>
      <c r="D203" s="14" t="s">
        <v>796</v>
      </c>
    </row>
    <row r="204" spans="2:4" ht="19.350000000000001" customHeight="1" x14ac:dyDescent="0.4">
      <c r="B204" s="14" t="s">
        <v>745</v>
      </c>
      <c r="C204" s="14">
        <v>150168010</v>
      </c>
      <c r="D204" s="14" t="s">
        <v>797</v>
      </c>
    </row>
    <row r="205" spans="2:4" ht="19.350000000000001" customHeight="1" x14ac:dyDescent="0.4">
      <c r="B205" s="14" t="s">
        <v>745</v>
      </c>
      <c r="C205" s="14">
        <v>150168110</v>
      </c>
      <c r="D205" s="14" t="s">
        <v>798</v>
      </c>
    </row>
    <row r="206" spans="2:4" ht="19.350000000000001" customHeight="1" x14ac:dyDescent="0.4">
      <c r="B206" s="14" t="s">
        <v>745</v>
      </c>
      <c r="C206" s="14">
        <v>150169950</v>
      </c>
      <c r="D206" s="14" t="s">
        <v>799</v>
      </c>
    </row>
    <row r="207" spans="2:4" ht="19.350000000000001" customHeight="1" x14ac:dyDescent="0.4">
      <c r="B207" s="14" t="s">
        <v>745</v>
      </c>
      <c r="C207" s="14">
        <v>150170310</v>
      </c>
      <c r="D207" s="14" t="s">
        <v>800</v>
      </c>
    </row>
    <row r="208" spans="2:4" ht="19.350000000000001" customHeight="1" x14ac:dyDescent="0.4">
      <c r="B208" s="14" t="s">
        <v>745</v>
      </c>
      <c r="C208" s="14">
        <v>150171310</v>
      </c>
      <c r="D208" s="14" t="s">
        <v>801</v>
      </c>
    </row>
    <row r="209" spans="2:4" ht="19.350000000000001" customHeight="1" x14ac:dyDescent="0.4">
      <c r="B209" s="14" t="s">
        <v>745</v>
      </c>
      <c r="C209" s="14">
        <v>150171510</v>
      </c>
      <c r="D209" s="14" t="s">
        <v>802</v>
      </c>
    </row>
    <row r="210" spans="2:4" ht="19.350000000000001" customHeight="1" x14ac:dyDescent="0.4">
      <c r="B210" s="14" t="s">
        <v>745</v>
      </c>
      <c r="C210" s="14">
        <v>150172410</v>
      </c>
      <c r="D210" s="14" t="s">
        <v>803</v>
      </c>
    </row>
    <row r="211" spans="2:4" ht="19.350000000000001" customHeight="1" x14ac:dyDescent="0.4">
      <c r="B211" s="14" t="s">
        <v>745</v>
      </c>
      <c r="C211" s="14">
        <v>150173110</v>
      </c>
      <c r="D211" s="14" t="s">
        <v>804</v>
      </c>
    </row>
    <row r="212" spans="2:4" ht="19.350000000000001" customHeight="1" x14ac:dyDescent="0.4">
      <c r="B212" s="14" t="s">
        <v>745</v>
      </c>
      <c r="C212" s="14">
        <v>150176110</v>
      </c>
      <c r="D212" s="14" t="s">
        <v>805</v>
      </c>
    </row>
    <row r="213" spans="2:4" ht="19.350000000000001" customHeight="1" x14ac:dyDescent="0.4">
      <c r="B213" s="14" t="s">
        <v>745</v>
      </c>
      <c r="C213" s="14">
        <v>150176210</v>
      </c>
      <c r="D213" s="14" t="s">
        <v>806</v>
      </c>
    </row>
    <row r="214" spans="2:4" ht="19.350000000000001" customHeight="1" x14ac:dyDescent="0.4">
      <c r="B214" s="14" t="s">
        <v>745</v>
      </c>
      <c r="C214" s="14">
        <v>150177210</v>
      </c>
      <c r="D214" s="14" t="s">
        <v>807</v>
      </c>
    </row>
    <row r="215" spans="2:4" ht="19.350000000000001" customHeight="1" x14ac:dyDescent="0.4">
      <c r="B215" s="14" t="s">
        <v>745</v>
      </c>
      <c r="C215" s="14">
        <v>150177310</v>
      </c>
      <c r="D215" s="14" t="s">
        <v>808</v>
      </c>
    </row>
    <row r="216" spans="2:4" ht="19.350000000000001" customHeight="1" x14ac:dyDescent="0.4">
      <c r="B216" s="14" t="s">
        <v>745</v>
      </c>
      <c r="C216" s="14">
        <v>150177410</v>
      </c>
      <c r="D216" s="14" t="s">
        <v>809</v>
      </c>
    </row>
    <row r="217" spans="2:4" ht="19.350000000000001" customHeight="1" x14ac:dyDescent="0.4">
      <c r="B217" s="14" t="s">
        <v>745</v>
      </c>
      <c r="C217" s="14">
        <v>150178110</v>
      </c>
      <c r="D217" s="14" t="s">
        <v>810</v>
      </c>
    </row>
    <row r="218" spans="2:4" ht="19.350000000000001" customHeight="1" x14ac:dyDescent="0.4">
      <c r="B218" s="14" t="s">
        <v>745</v>
      </c>
      <c r="C218" s="14">
        <v>150178210</v>
      </c>
      <c r="D218" s="14" t="s">
        <v>811</v>
      </c>
    </row>
    <row r="219" spans="2:4" ht="19.350000000000001" customHeight="1" x14ac:dyDescent="0.4">
      <c r="B219" s="14" t="s">
        <v>745</v>
      </c>
      <c r="C219" s="14">
        <v>150178410</v>
      </c>
      <c r="D219" s="14" t="s">
        <v>812</v>
      </c>
    </row>
    <row r="220" spans="2:4" ht="19.350000000000001" customHeight="1" x14ac:dyDescent="0.4">
      <c r="B220" s="14" t="s">
        <v>745</v>
      </c>
      <c r="C220" s="14">
        <v>150178710</v>
      </c>
      <c r="D220" s="14" t="s">
        <v>813</v>
      </c>
    </row>
    <row r="221" spans="2:4" ht="19.350000000000001" customHeight="1" x14ac:dyDescent="0.4">
      <c r="B221" s="14" t="s">
        <v>745</v>
      </c>
      <c r="C221" s="14">
        <v>150179110</v>
      </c>
      <c r="D221" s="14" t="s">
        <v>814</v>
      </c>
    </row>
    <row r="222" spans="2:4" ht="19.350000000000001" customHeight="1" x14ac:dyDescent="0.4">
      <c r="B222" s="14" t="s">
        <v>745</v>
      </c>
      <c r="C222" s="14">
        <v>150179310</v>
      </c>
      <c r="D222" s="14" t="s">
        <v>815</v>
      </c>
    </row>
    <row r="223" spans="2:4" ht="19.350000000000001" customHeight="1" x14ac:dyDescent="0.4">
      <c r="B223" s="14" t="s">
        <v>745</v>
      </c>
      <c r="C223" s="14">
        <v>150179710</v>
      </c>
      <c r="D223" s="14" t="s">
        <v>816</v>
      </c>
    </row>
    <row r="224" spans="2:4" ht="19.350000000000001" customHeight="1" x14ac:dyDescent="0.4">
      <c r="B224" s="14" t="s">
        <v>745</v>
      </c>
      <c r="C224" s="14">
        <v>150179810</v>
      </c>
      <c r="D224" s="14" t="s">
        <v>817</v>
      </c>
    </row>
    <row r="225" spans="2:4" ht="19.350000000000001" customHeight="1" x14ac:dyDescent="0.4">
      <c r="B225" s="14" t="s">
        <v>745</v>
      </c>
      <c r="C225" s="14">
        <v>150180010</v>
      </c>
      <c r="D225" s="14" t="s">
        <v>818</v>
      </c>
    </row>
    <row r="226" spans="2:4" ht="19.350000000000001" customHeight="1" x14ac:dyDescent="0.4">
      <c r="B226" s="14" t="s">
        <v>745</v>
      </c>
      <c r="C226" s="14">
        <v>150180110</v>
      </c>
      <c r="D226" s="14" t="s">
        <v>819</v>
      </c>
    </row>
    <row r="227" spans="2:4" ht="19.350000000000001" customHeight="1" x14ac:dyDescent="0.4">
      <c r="B227" s="14" t="s">
        <v>745</v>
      </c>
      <c r="C227" s="14">
        <v>150180210</v>
      </c>
      <c r="D227" s="14" t="s">
        <v>820</v>
      </c>
    </row>
    <row r="228" spans="2:4" ht="19.350000000000001" customHeight="1" x14ac:dyDescent="0.4">
      <c r="B228" s="14" t="s">
        <v>745</v>
      </c>
      <c r="C228" s="14">
        <v>150180350</v>
      </c>
      <c r="D228" s="14" t="s">
        <v>821</v>
      </c>
    </row>
    <row r="229" spans="2:4" ht="19.350000000000001" customHeight="1" x14ac:dyDescent="0.4">
      <c r="B229" s="14" t="s">
        <v>745</v>
      </c>
      <c r="C229" s="14">
        <v>150180550</v>
      </c>
      <c r="D229" s="14" t="s">
        <v>822</v>
      </c>
    </row>
    <row r="230" spans="2:4" ht="19.350000000000001" customHeight="1" x14ac:dyDescent="0.4">
      <c r="B230" s="14" t="s">
        <v>745</v>
      </c>
      <c r="C230" s="14">
        <v>150180650</v>
      </c>
      <c r="D230" s="14" t="s">
        <v>823</v>
      </c>
    </row>
    <row r="231" spans="2:4" ht="19.350000000000001" customHeight="1" x14ac:dyDescent="0.4">
      <c r="B231" s="14" t="s">
        <v>745</v>
      </c>
      <c r="C231" s="14">
        <v>150180750</v>
      </c>
      <c r="D231" s="14" t="s">
        <v>824</v>
      </c>
    </row>
    <row r="232" spans="2:4" ht="19.350000000000001" customHeight="1" x14ac:dyDescent="0.4">
      <c r="B232" s="14" t="s">
        <v>745</v>
      </c>
      <c r="C232" s="14">
        <v>150180850</v>
      </c>
      <c r="D232" s="14" t="s">
        <v>825</v>
      </c>
    </row>
    <row r="233" spans="2:4" ht="19.350000000000001" customHeight="1" x14ac:dyDescent="0.4">
      <c r="B233" s="14" t="s">
        <v>745</v>
      </c>
      <c r="C233" s="14">
        <v>150180950</v>
      </c>
      <c r="D233" s="14" t="s">
        <v>826</v>
      </c>
    </row>
    <row r="234" spans="2:4" ht="19.350000000000001" customHeight="1" x14ac:dyDescent="0.4">
      <c r="B234" s="14" t="s">
        <v>745</v>
      </c>
      <c r="C234" s="14">
        <v>150181110</v>
      </c>
      <c r="D234" s="14" t="s">
        <v>827</v>
      </c>
    </row>
    <row r="235" spans="2:4" ht="19.350000000000001" customHeight="1" x14ac:dyDescent="0.4">
      <c r="B235" s="14" t="s">
        <v>745</v>
      </c>
      <c r="C235" s="14">
        <v>150181210</v>
      </c>
      <c r="D235" s="14" t="s">
        <v>828</v>
      </c>
    </row>
    <row r="236" spans="2:4" ht="19.350000000000001" customHeight="1" x14ac:dyDescent="0.4">
      <c r="B236" s="14" t="s">
        <v>745</v>
      </c>
      <c r="C236" s="14">
        <v>150181310</v>
      </c>
      <c r="D236" s="14" t="s">
        <v>829</v>
      </c>
    </row>
    <row r="237" spans="2:4" ht="19.350000000000001" customHeight="1" x14ac:dyDescent="0.4">
      <c r="B237" s="14" t="s">
        <v>745</v>
      </c>
      <c r="C237" s="14">
        <v>150181710</v>
      </c>
      <c r="D237" s="14" t="s">
        <v>830</v>
      </c>
    </row>
    <row r="238" spans="2:4" ht="19.350000000000001" customHeight="1" x14ac:dyDescent="0.4">
      <c r="B238" s="14" t="s">
        <v>745</v>
      </c>
      <c r="C238" s="14">
        <v>150181810</v>
      </c>
      <c r="D238" s="14" t="s">
        <v>831</v>
      </c>
    </row>
    <row r="239" spans="2:4" ht="19.350000000000001" customHeight="1" x14ac:dyDescent="0.4">
      <c r="B239" s="14" t="s">
        <v>745</v>
      </c>
      <c r="C239" s="14">
        <v>150181910</v>
      </c>
      <c r="D239" s="14" t="s">
        <v>832</v>
      </c>
    </row>
    <row r="240" spans="2:4" ht="19.350000000000001" customHeight="1" x14ac:dyDescent="0.4">
      <c r="B240" s="14" t="s">
        <v>745</v>
      </c>
      <c r="C240" s="14">
        <v>150183110</v>
      </c>
      <c r="D240" s="14" t="s">
        <v>833</v>
      </c>
    </row>
    <row r="241" spans="2:4" ht="19.350000000000001" customHeight="1" x14ac:dyDescent="0.4">
      <c r="B241" s="14" t="s">
        <v>745</v>
      </c>
      <c r="C241" s="14">
        <v>150183510</v>
      </c>
      <c r="D241" s="14" t="s">
        <v>834</v>
      </c>
    </row>
    <row r="242" spans="2:4" ht="19.350000000000001" customHeight="1" x14ac:dyDescent="0.4">
      <c r="B242" s="14" t="s">
        <v>745</v>
      </c>
      <c r="C242" s="14">
        <v>150184110</v>
      </c>
      <c r="D242" s="14" t="s">
        <v>835</v>
      </c>
    </row>
    <row r="243" spans="2:4" ht="19.350000000000001" customHeight="1" x14ac:dyDescent="0.4">
      <c r="B243" s="14" t="s">
        <v>745</v>
      </c>
      <c r="C243" s="14">
        <v>150187110</v>
      </c>
      <c r="D243" s="14" t="s">
        <v>836</v>
      </c>
    </row>
    <row r="244" spans="2:4" ht="19.350000000000001" customHeight="1" x14ac:dyDescent="0.4">
      <c r="B244" s="14" t="s">
        <v>745</v>
      </c>
      <c r="C244" s="14">
        <v>150187210</v>
      </c>
      <c r="D244" s="14" t="s">
        <v>837</v>
      </c>
    </row>
    <row r="245" spans="2:4" ht="19.350000000000001" customHeight="1" x14ac:dyDescent="0.4">
      <c r="B245" s="14" t="s">
        <v>745</v>
      </c>
      <c r="C245" s="14">
        <v>150192810</v>
      </c>
      <c r="D245" s="14" t="s">
        <v>838</v>
      </c>
    </row>
    <row r="246" spans="2:4" ht="19.350000000000001" customHeight="1" x14ac:dyDescent="0.4">
      <c r="B246" s="14" t="s">
        <v>745</v>
      </c>
      <c r="C246" s="14">
        <v>150193010</v>
      </c>
      <c r="D246" s="14" t="s">
        <v>839</v>
      </c>
    </row>
    <row r="247" spans="2:4" ht="19.350000000000001" customHeight="1" x14ac:dyDescent="0.4">
      <c r="B247" s="14" t="s">
        <v>745</v>
      </c>
      <c r="C247" s="14">
        <v>150193150</v>
      </c>
      <c r="D247" s="14" t="s">
        <v>840</v>
      </c>
    </row>
    <row r="248" spans="2:4" ht="19.350000000000001" customHeight="1" x14ac:dyDescent="0.4">
      <c r="B248" s="14" t="s">
        <v>745</v>
      </c>
      <c r="C248" s="14">
        <v>150194610</v>
      </c>
      <c r="D248" s="14" t="s">
        <v>841</v>
      </c>
    </row>
    <row r="249" spans="2:4" ht="19.350000000000001" customHeight="1" x14ac:dyDescent="0.4">
      <c r="B249" s="14" t="s">
        <v>745</v>
      </c>
      <c r="C249" s="14">
        <v>150194810</v>
      </c>
      <c r="D249" s="14" t="s">
        <v>842</v>
      </c>
    </row>
    <row r="250" spans="2:4" ht="19.350000000000001" customHeight="1" x14ac:dyDescent="0.4">
      <c r="B250" s="14" t="s">
        <v>745</v>
      </c>
      <c r="C250" s="14">
        <v>150195010</v>
      </c>
      <c r="D250" s="14" t="s">
        <v>843</v>
      </c>
    </row>
    <row r="251" spans="2:4" ht="19.350000000000001" customHeight="1" x14ac:dyDescent="0.4">
      <c r="B251" s="14" t="s">
        <v>745</v>
      </c>
      <c r="C251" s="14">
        <v>150195210</v>
      </c>
      <c r="D251" s="14" t="s">
        <v>844</v>
      </c>
    </row>
    <row r="252" spans="2:4" ht="19.350000000000001" customHeight="1" x14ac:dyDescent="0.4">
      <c r="B252" s="14" t="s">
        <v>745</v>
      </c>
      <c r="C252" s="14">
        <v>150200610</v>
      </c>
      <c r="D252" s="14" t="s">
        <v>845</v>
      </c>
    </row>
    <row r="253" spans="2:4" ht="19.350000000000001" customHeight="1" x14ac:dyDescent="0.4">
      <c r="B253" s="14" t="s">
        <v>745</v>
      </c>
      <c r="C253" s="14">
        <v>150209310</v>
      </c>
      <c r="D253" s="14" t="s">
        <v>846</v>
      </c>
    </row>
    <row r="254" spans="2:4" ht="19.350000000000001" customHeight="1" x14ac:dyDescent="0.4">
      <c r="B254" s="14" t="s">
        <v>598</v>
      </c>
      <c r="C254" s="14">
        <v>150215110</v>
      </c>
      <c r="D254" s="14" t="s">
        <v>847</v>
      </c>
    </row>
    <row r="255" spans="2:4" ht="19.350000000000001" customHeight="1" x14ac:dyDescent="0.4">
      <c r="B255" s="14" t="s">
        <v>598</v>
      </c>
      <c r="C255" s="14">
        <v>150215310</v>
      </c>
      <c r="D255" s="14" t="s">
        <v>848</v>
      </c>
    </row>
    <row r="256" spans="2:4" ht="19.350000000000001" customHeight="1" x14ac:dyDescent="0.4">
      <c r="B256" s="14" t="s">
        <v>598</v>
      </c>
      <c r="C256" s="14">
        <v>150215410</v>
      </c>
      <c r="D256" s="14" t="s">
        <v>849</v>
      </c>
    </row>
    <row r="257" spans="2:4" ht="19.350000000000001" customHeight="1" x14ac:dyDescent="0.4">
      <c r="B257" s="14" t="s">
        <v>598</v>
      </c>
      <c r="C257" s="14">
        <v>150216010</v>
      </c>
      <c r="D257" s="14" t="s">
        <v>850</v>
      </c>
    </row>
    <row r="258" spans="2:4" ht="19.350000000000001" customHeight="1" x14ac:dyDescent="0.4">
      <c r="B258" s="14" t="s">
        <v>598</v>
      </c>
      <c r="C258" s="14">
        <v>150216510</v>
      </c>
      <c r="D258" s="14" t="s">
        <v>851</v>
      </c>
    </row>
    <row r="259" spans="2:4" ht="19.350000000000001" customHeight="1" x14ac:dyDescent="0.4">
      <c r="B259" s="14" t="s">
        <v>598</v>
      </c>
      <c r="C259" s="14">
        <v>150216910</v>
      </c>
      <c r="D259" s="14" t="s">
        <v>852</v>
      </c>
    </row>
    <row r="260" spans="2:4" ht="19.350000000000001" customHeight="1" x14ac:dyDescent="0.4">
      <c r="B260" s="14" t="s">
        <v>598</v>
      </c>
      <c r="C260" s="14">
        <v>150217050</v>
      </c>
      <c r="D260" s="14" t="s">
        <v>853</v>
      </c>
    </row>
    <row r="261" spans="2:4" ht="19.350000000000001" customHeight="1" x14ac:dyDescent="0.4">
      <c r="B261" s="14" t="s">
        <v>598</v>
      </c>
      <c r="C261" s="14">
        <v>150217510</v>
      </c>
      <c r="D261" s="14" t="s">
        <v>854</v>
      </c>
    </row>
    <row r="262" spans="2:4" ht="19.350000000000001" customHeight="1" x14ac:dyDescent="0.4">
      <c r="B262" s="14" t="s">
        <v>598</v>
      </c>
      <c r="C262" s="14">
        <v>150217610</v>
      </c>
      <c r="D262" s="14" t="s">
        <v>855</v>
      </c>
    </row>
    <row r="263" spans="2:4" ht="19.350000000000001" customHeight="1" x14ac:dyDescent="0.4">
      <c r="B263" s="14" t="s">
        <v>598</v>
      </c>
      <c r="C263" s="14">
        <v>150217710</v>
      </c>
      <c r="D263" s="14" t="s">
        <v>856</v>
      </c>
    </row>
    <row r="264" spans="2:4" ht="19.350000000000001" customHeight="1" x14ac:dyDescent="0.4">
      <c r="B264" s="14" t="s">
        <v>598</v>
      </c>
      <c r="C264" s="14">
        <v>150219010</v>
      </c>
      <c r="D264" s="14" t="s">
        <v>857</v>
      </c>
    </row>
    <row r="265" spans="2:4" ht="19.350000000000001" customHeight="1" x14ac:dyDescent="0.4">
      <c r="B265" s="14" t="s">
        <v>598</v>
      </c>
      <c r="C265" s="14">
        <v>150219210</v>
      </c>
      <c r="D265" s="14" t="s">
        <v>858</v>
      </c>
    </row>
    <row r="266" spans="2:4" ht="19.350000000000001" customHeight="1" x14ac:dyDescent="0.4">
      <c r="B266" s="14" t="s">
        <v>598</v>
      </c>
      <c r="C266" s="14">
        <v>150219410</v>
      </c>
      <c r="D266" s="14" t="s">
        <v>859</v>
      </c>
    </row>
    <row r="267" spans="2:4" ht="19.350000000000001" customHeight="1" x14ac:dyDescent="0.4">
      <c r="B267" s="14" t="s">
        <v>598</v>
      </c>
      <c r="C267" s="14">
        <v>150219650</v>
      </c>
      <c r="D267" s="14" t="s">
        <v>860</v>
      </c>
    </row>
    <row r="268" spans="2:4" ht="19.350000000000001" customHeight="1" x14ac:dyDescent="0.4">
      <c r="B268" s="14" t="s">
        <v>598</v>
      </c>
      <c r="C268" s="14">
        <v>150219710</v>
      </c>
      <c r="D268" s="14" t="s">
        <v>861</v>
      </c>
    </row>
    <row r="269" spans="2:4" ht="19.350000000000001" customHeight="1" x14ac:dyDescent="0.4">
      <c r="B269" s="14" t="s">
        <v>598</v>
      </c>
      <c r="C269" s="14">
        <v>150219850</v>
      </c>
      <c r="D269" s="14" t="s">
        <v>862</v>
      </c>
    </row>
    <row r="270" spans="2:4" ht="19.350000000000001" customHeight="1" x14ac:dyDescent="0.4">
      <c r="B270" s="14" t="s">
        <v>598</v>
      </c>
      <c r="C270" s="14">
        <v>150220010</v>
      </c>
      <c r="D270" s="14" t="s">
        <v>863</v>
      </c>
    </row>
    <row r="271" spans="2:4" ht="19.350000000000001" customHeight="1" x14ac:dyDescent="0.4">
      <c r="B271" s="14" t="s">
        <v>598</v>
      </c>
      <c r="C271" s="14">
        <v>150220150</v>
      </c>
      <c r="D271" s="14" t="s">
        <v>864</v>
      </c>
    </row>
    <row r="272" spans="2:4" ht="19.350000000000001" customHeight="1" x14ac:dyDescent="0.4">
      <c r="B272" s="14" t="s">
        <v>598</v>
      </c>
      <c r="C272" s="14">
        <v>150220250</v>
      </c>
      <c r="D272" s="14" t="s">
        <v>865</v>
      </c>
    </row>
    <row r="273" spans="2:4" ht="19.350000000000001" customHeight="1" x14ac:dyDescent="0.4">
      <c r="B273" s="14" t="s">
        <v>598</v>
      </c>
      <c r="C273" s="14">
        <v>150220450</v>
      </c>
      <c r="D273" s="14" t="s">
        <v>866</v>
      </c>
    </row>
    <row r="274" spans="2:4" ht="19.350000000000001" customHeight="1" x14ac:dyDescent="0.4">
      <c r="B274" s="14" t="s">
        <v>598</v>
      </c>
      <c r="C274" s="14">
        <v>150220710</v>
      </c>
      <c r="D274" s="14" t="s">
        <v>867</v>
      </c>
    </row>
    <row r="275" spans="2:4" ht="19.350000000000001" customHeight="1" x14ac:dyDescent="0.4">
      <c r="B275" s="14" t="s">
        <v>598</v>
      </c>
      <c r="C275" s="14">
        <v>150220910</v>
      </c>
      <c r="D275" s="14" t="s">
        <v>868</v>
      </c>
    </row>
    <row r="276" spans="2:4" ht="19.350000000000001" customHeight="1" x14ac:dyDescent="0.4">
      <c r="B276" s="14" t="s">
        <v>598</v>
      </c>
      <c r="C276" s="14">
        <v>150222110</v>
      </c>
      <c r="D276" s="14" t="s">
        <v>869</v>
      </c>
    </row>
    <row r="277" spans="2:4" ht="19.350000000000001" customHeight="1" x14ac:dyDescent="0.4">
      <c r="B277" s="14" t="s">
        <v>598</v>
      </c>
      <c r="C277" s="14">
        <v>150222210</v>
      </c>
      <c r="D277" s="14" t="s">
        <v>870</v>
      </c>
    </row>
    <row r="278" spans="2:4" ht="19.350000000000001" customHeight="1" x14ac:dyDescent="0.4">
      <c r="B278" s="14" t="s">
        <v>598</v>
      </c>
      <c r="C278" s="14">
        <v>150222810</v>
      </c>
      <c r="D278" s="14" t="s">
        <v>871</v>
      </c>
    </row>
    <row r="279" spans="2:4" ht="19.350000000000001" customHeight="1" x14ac:dyDescent="0.4">
      <c r="B279" s="14" t="s">
        <v>598</v>
      </c>
      <c r="C279" s="14">
        <v>150222910</v>
      </c>
      <c r="D279" s="14" t="s">
        <v>872</v>
      </c>
    </row>
    <row r="280" spans="2:4" ht="19.350000000000001" customHeight="1" x14ac:dyDescent="0.4">
      <c r="B280" s="14" t="s">
        <v>598</v>
      </c>
      <c r="C280" s="14">
        <v>150223010</v>
      </c>
      <c r="D280" s="14" t="s">
        <v>873</v>
      </c>
    </row>
    <row r="281" spans="2:4" ht="19.350000000000001" customHeight="1" x14ac:dyDescent="0.4">
      <c r="B281" s="14" t="s">
        <v>598</v>
      </c>
      <c r="C281" s="14">
        <v>150223110</v>
      </c>
      <c r="D281" s="14" t="s">
        <v>874</v>
      </c>
    </row>
    <row r="282" spans="2:4" ht="19.350000000000001" customHeight="1" x14ac:dyDescent="0.4">
      <c r="B282" s="14" t="s">
        <v>598</v>
      </c>
      <c r="C282" s="14">
        <v>150224510</v>
      </c>
      <c r="D282" s="14" t="s">
        <v>875</v>
      </c>
    </row>
    <row r="283" spans="2:4" ht="19.350000000000001" customHeight="1" x14ac:dyDescent="0.4">
      <c r="B283" s="14" t="s">
        <v>598</v>
      </c>
      <c r="C283" s="14">
        <v>150243210</v>
      </c>
      <c r="D283" s="14" t="s">
        <v>876</v>
      </c>
    </row>
    <row r="284" spans="2:4" ht="19.350000000000001" customHeight="1" x14ac:dyDescent="0.4">
      <c r="B284" s="14" t="s">
        <v>598</v>
      </c>
      <c r="C284" s="14">
        <v>150243410</v>
      </c>
      <c r="D284" s="14" t="s">
        <v>877</v>
      </c>
    </row>
    <row r="285" spans="2:4" ht="19.350000000000001" customHeight="1" x14ac:dyDescent="0.4">
      <c r="B285" s="14" t="s">
        <v>598</v>
      </c>
      <c r="C285" s="14">
        <v>150243510</v>
      </c>
      <c r="D285" s="14" t="s">
        <v>878</v>
      </c>
    </row>
    <row r="286" spans="2:4" ht="19.350000000000001" customHeight="1" x14ac:dyDescent="0.4">
      <c r="B286" s="14" t="s">
        <v>598</v>
      </c>
      <c r="C286" s="14">
        <v>150243610</v>
      </c>
      <c r="D286" s="14" t="s">
        <v>879</v>
      </c>
    </row>
    <row r="287" spans="2:4" ht="19.350000000000001" customHeight="1" x14ac:dyDescent="0.4">
      <c r="B287" s="14" t="s">
        <v>598</v>
      </c>
      <c r="C287" s="14">
        <v>150243710</v>
      </c>
      <c r="D287" s="14" t="s">
        <v>880</v>
      </c>
    </row>
    <row r="288" spans="2:4" ht="19.350000000000001" customHeight="1" x14ac:dyDescent="0.4">
      <c r="B288" s="14" t="s">
        <v>598</v>
      </c>
      <c r="C288" s="14">
        <v>150243810</v>
      </c>
      <c r="D288" s="14" t="s">
        <v>881</v>
      </c>
    </row>
    <row r="289" spans="2:4" ht="19.350000000000001" customHeight="1" x14ac:dyDescent="0.4">
      <c r="B289" s="14" t="s">
        <v>598</v>
      </c>
      <c r="C289" s="14">
        <v>150243910</v>
      </c>
      <c r="D289" s="14" t="s">
        <v>882</v>
      </c>
    </row>
    <row r="290" spans="2:4" ht="19.350000000000001" customHeight="1" x14ac:dyDescent="0.4">
      <c r="B290" s="14" t="s">
        <v>598</v>
      </c>
      <c r="C290" s="14">
        <v>150245310</v>
      </c>
      <c r="D290" s="14" t="s">
        <v>883</v>
      </c>
    </row>
    <row r="291" spans="2:4" ht="19.350000000000001" customHeight="1" x14ac:dyDescent="0.4">
      <c r="B291" s="14" t="s">
        <v>745</v>
      </c>
      <c r="C291" s="14">
        <v>150245410</v>
      </c>
      <c r="D291" s="14" t="s">
        <v>884</v>
      </c>
    </row>
    <row r="292" spans="2:4" ht="19.350000000000001" customHeight="1" x14ac:dyDescent="0.4">
      <c r="B292" s="14" t="s">
        <v>745</v>
      </c>
      <c r="C292" s="14">
        <v>150245510</v>
      </c>
      <c r="D292" s="14" t="s">
        <v>885</v>
      </c>
    </row>
    <row r="293" spans="2:4" ht="19.350000000000001" customHeight="1" x14ac:dyDescent="0.4">
      <c r="B293" s="14" t="s">
        <v>745</v>
      </c>
      <c r="C293" s="14">
        <v>150245610</v>
      </c>
      <c r="D293" s="14" t="s">
        <v>886</v>
      </c>
    </row>
    <row r="294" spans="2:4" ht="19.350000000000001" customHeight="1" x14ac:dyDescent="0.4">
      <c r="B294" s="14" t="s">
        <v>745</v>
      </c>
      <c r="C294" s="14">
        <v>150245910</v>
      </c>
      <c r="D294" s="14" t="s">
        <v>887</v>
      </c>
    </row>
    <row r="295" spans="2:4" ht="19.350000000000001" customHeight="1" x14ac:dyDescent="0.4">
      <c r="B295" s="14" t="s">
        <v>745</v>
      </c>
      <c r="C295" s="14">
        <v>150246010</v>
      </c>
      <c r="D295" s="14" t="s">
        <v>888</v>
      </c>
    </row>
    <row r="296" spans="2:4" ht="19.350000000000001" customHeight="1" x14ac:dyDescent="0.4">
      <c r="B296" s="14" t="s">
        <v>745</v>
      </c>
      <c r="C296" s="14">
        <v>150246110</v>
      </c>
      <c r="D296" s="14" t="s">
        <v>889</v>
      </c>
    </row>
    <row r="297" spans="2:4" ht="19.350000000000001" customHeight="1" x14ac:dyDescent="0.4">
      <c r="B297" s="14" t="s">
        <v>745</v>
      </c>
      <c r="C297" s="14">
        <v>150253610</v>
      </c>
      <c r="D297" s="14" t="s">
        <v>890</v>
      </c>
    </row>
    <row r="298" spans="2:4" ht="19.350000000000001" customHeight="1" x14ac:dyDescent="0.4">
      <c r="B298" s="14" t="s">
        <v>745</v>
      </c>
      <c r="C298" s="14">
        <v>150254110</v>
      </c>
      <c r="D298" s="14" t="s">
        <v>891</v>
      </c>
    </row>
    <row r="299" spans="2:4" ht="19.350000000000001" customHeight="1" x14ac:dyDescent="0.4">
      <c r="B299" s="14" t="s">
        <v>598</v>
      </c>
      <c r="C299" s="14">
        <v>150256010</v>
      </c>
      <c r="D299" s="14" t="s">
        <v>892</v>
      </c>
    </row>
    <row r="300" spans="2:4" ht="19.350000000000001" customHeight="1" x14ac:dyDescent="0.4">
      <c r="B300" s="14" t="s">
        <v>598</v>
      </c>
      <c r="C300" s="14">
        <v>150256110</v>
      </c>
      <c r="D300" s="14" t="s">
        <v>893</v>
      </c>
    </row>
    <row r="301" spans="2:4" ht="19.350000000000001" customHeight="1" x14ac:dyDescent="0.4">
      <c r="B301" s="14" t="s">
        <v>598</v>
      </c>
      <c r="C301" s="14">
        <v>150256510</v>
      </c>
      <c r="D301" s="14" t="s">
        <v>894</v>
      </c>
    </row>
    <row r="302" spans="2:4" ht="19.350000000000001" customHeight="1" x14ac:dyDescent="0.4">
      <c r="B302" s="14" t="s">
        <v>598</v>
      </c>
      <c r="C302" s="14">
        <v>150261910</v>
      </c>
      <c r="D302" s="14" t="s">
        <v>895</v>
      </c>
    </row>
    <row r="303" spans="2:4" ht="19.350000000000001" customHeight="1" x14ac:dyDescent="0.4">
      <c r="B303" s="14" t="s">
        <v>745</v>
      </c>
      <c r="C303" s="14">
        <v>150262710</v>
      </c>
      <c r="D303" s="14" t="s">
        <v>896</v>
      </c>
    </row>
    <row r="304" spans="2:4" ht="19.350000000000001" customHeight="1" x14ac:dyDescent="0.4">
      <c r="B304" s="14" t="s">
        <v>745</v>
      </c>
      <c r="C304" s="14">
        <v>150264410</v>
      </c>
      <c r="D304" s="14" t="s">
        <v>897</v>
      </c>
    </row>
    <row r="305" spans="2:4" ht="19.350000000000001" customHeight="1" x14ac:dyDescent="0.4">
      <c r="B305" s="14" t="s">
        <v>745</v>
      </c>
      <c r="C305" s="14">
        <v>150264510</v>
      </c>
      <c r="D305" s="14" t="s">
        <v>898</v>
      </c>
    </row>
    <row r="306" spans="2:4" ht="19.350000000000001" customHeight="1" x14ac:dyDescent="0.4">
      <c r="B306" s="14" t="s">
        <v>598</v>
      </c>
      <c r="C306" s="14">
        <v>150264610</v>
      </c>
      <c r="D306" s="14" t="s">
        <v>899</v>
      </c>
    </row>
    <row r="307" spans="2:4" ht="19.350000000000001" customHeight="1" x14ac:dyDescent="0.4">
      <c r="B307" s="14" t="s">
        <v>598</v>
      </c>
      <c r="C307" s="14">
        <v>150264710</v>
      </c>
      <c r="D307" s="14" t="s">
        <v>900</v>
      </c>
    </row>
    <row r="308" spans="2:4" ht="19.350000000000001" customHeight="1" x14ac:dyDescent="0.4">
      <c r="B308" s="14" t="s">
        <v>598</v>
      </c>
      <c r="C308" s="14">
        <v>150264910</v>
      </c>
      <c r="D308" s="14" t="s">
        <v>901</v>
      </c>
    </row>
    <row r="309" spans="2:4" ht="19.350000000000001" customHeight="1" x14ac:dyDescent="0.4">
      <c r="B309" s="14" t="s">
        <v>745</v>
      </c>
      <c r="C309" s="14">
        <v>150266610</v>
      </c>
      <c r="D309" s="14" t="s">
        <v>902</v>
      </c>
    </row>
    <row r="310" spans="2:4" ht="19.350000000000001" customHeight="1" x14ac:dyDescent="0.4">
      <c r="B310" s="14" t="s">
        <v>598</v>
      </c>
      <c r="C310" s="14">
        <v>150267650</v>
      </c>
      <c r="D310" s="14" t="s">
        <v>903</v>
      </c>
    </row>
    <row r="311" spans="2:4" ht="19.350000000000001" customHeight="1" x14ac:dyDescent="0.4">
      <c r="B311" s="14" t="s">
        <v>598</v>
      </c>
      <c r="C311" s="14">
        <v>150267750</v>
      </c>
      <c r="D311" s="14" t="s">
        <v>904</v>
      </c>
    </row>
    <row r="312" spans="2:4" ht="19.350000000000001" customHeight="1" x14ac:dyDescent="0.4">
      <c r="B312" s="14" t="s">
        <v>598</v>
      </c>
      <c r="C312" s="14">
        <v>150268050</v>
      </c>
      <c r="D312" s="14" t="s">
        <v>905</v>
      </c>
    </row>
    <row r="313" spans="2:4" ht="19.350000000000001" customHeight="1" x14ac:dyDescent="0.4">
      <c r="B313" s="14" t="s">
        <v>598</v>
      </c>
      <c r="C313" s="14">
        <v>150268150</v>
      </c>
      <c r="D313" s="14" t="s">
        <v>906</v>
      </c>
    </row>
    <row r="314" spans="2:4" ht="19.350000000000001" customHeight="1" x14ac:dyDescent="0.4">
      <c r="B314" s="14" t="s">
        <v>598</v>
      </c>
      <c r="C314" s="14">
        <v>150268250</v>
      </c>
      <c r="D314" s="14" t="s">
        <v>907</v>
      </c>
    </row>
    <row r="315" spans="2:4" ht="19.350000000000001" customHeight="1" x14ac:dyDescent="0.4">
      <c r="B315" s="14" t="s">
        <v>598</v>
      </c>
      <c r="C315" s="14">
        <v>150270010</v>
      </c>
      <c r="D315" s="14" t="s">
        <v>908</v>
      </c>
    </row>
    <row r="316" spans="2:4" ht="19.350000000000001" customHeight="1" x14ac:dyDescent="0.4">
      <c r="B316" s="14" t="s">
        <v>745</v>
      </c>
      <c r="C316" s="14">
        <v>150270150</v>
      </c>
      <c r="D316" s="14" t="s">
        <v>909</v>
      </c>
    </row>
    <row r="317" spans="2:4" ht="19.350000000000001" customHeight="1" x14ac:dyDescent="0.4">
      <c r="B317" s="14" t="s">
        <v>745</v>
      </c>
      <c r="C317" s="14">
        <v>150270750</v>
      </c>
      <c r="D317" s="14" t="s">
        <v>910</v>
      </c>
    </row>
    <row r="318" spans="2:4" ht="19.350000000000001" customHeight="1" x14ac:dyDescent="0.4">
      <c r="B318" s="14" t="s">
        <v>745</v>
      </c>
      <c r="C318" s="14">
        <v>150270850</v>
      </c>
      <c r="D318" s="14" t="s">
        <v>911</v>
      </c>
    </row>
    <row r="319" spans="2:4" ht="19.350000000000001" customHeight="1" x14ac:dyDescent="0.4">
      <c r="B319" s="14" t="s">
        <v>745</v>
      </c>
      <c r="C319" s="14">
        <v>150271550</v>
      </c>
      <c r="D319" s="14" t="s">
        <v>912</v>
      </c>
    </row>
    <row r="320" spans="2:4" ht="19.350000000000001" customHeight="1" x14ac:dyDescent="0.4">
      <c r="B320" s="14" t="s">
        <v>745</v>
      </c>
      <c r="C320" s="14">
        <v>150271850</v>
      </c>
      <c r="D320" s="14" t="s">
        <v>913</v>
      </c>
    </row>
    <row r="321" spans="2:4" ht="19.350000000000001" customHeight="1" x14ac:dyDescent="0.4">
      <c r="B321" s="14" t="s">
        <v>745</v>
      </c>
      <c r="C321" s="14">
        <v>150271950</v>
      </c>
      <c r="D321" s="14" t="s">
        <v>914</v>
      </c>
    </row>
    <row r="322" spans="2:4" ht="19.350000000000001" customHeight="1" x14ac:dyDescent="0.4">
      <c r="B322" s="14" t="s">
        <v>598</v>
      </c>
      <c r="C322" s="14">
        <v>150272250</v>
      </c>
      <c r="D322" s="14" t="s">
        <v>915</v>
      </c>
    </row>
    <row r="323" spans="2:4" ht="19.350000000000001" customHeight="1" x14ac:dyDescent="0.4">
      <c r="B323" s="14" t="s">
        <v>598</v>
      </c>
      <c r="C323" s="14">
        <v>150273310</v>
      </c>
      <c r="D323" s="14" t="s">
        <v>916</v>
      </c>
    </row>
    <row r="324" spans="2:4" ht="19.350000000000001" customHeight="1" x14ac:dyDescent="0.4">
      <c r="B324" s="14" t="s">
        <v>745</v>
      </c>
      <c r="C324" s="14">
        <v>150274710</v>
      </c>
      <c r="D324" s="14" t="s">
        <v>917</v>
      </c>
    </row>
    <row r="325" spans="2:4" ht="19.350000000000001" customHeight="1" x14ac:dyDescent="0.4">
      <c r="B325" s="14" t="s">
        <v>745</v>
      </c>
      <c r="C325" s="14">
        <v>150274810</v>
      </c>
      <c r="D325" s="14" t="s">
        <v>918</v>
      </c>
    </row>
    <row r="326" spans="2:4" ht="19.350000000000001" customHeight="1" x14ac:dyDescent="0.4">
      <c r="B326" s="14" t="s">
        <v>745</v>
      </c>
      <c r="C326" s="14">
        <v>150275110</v>
      </c>
      <c r="D326" s="14" t="s">
        <v>919</v>
      </c>
    </row>
    <row r="327" spans="2:4" ht="19.350000000000001" customHeight="1" x14ac:dyDescent="0.4">
      <c r="B327" s="14" t="s">
        <v>745</v>
      </c>
      <c r="C327" s="14">
        <v>150277410</v>
      </c>
      <c r="D327" s="14" t="s">
        <v>920</v>
      </c>
    </row>
    <row r="328" spans="2:4" ht="19.350000000000001" customHeight="1" x14ac:dyDescent="0.4">
      <c r="B328" s="14" t="s">
        <v>745</v>
      </c>
      <c r="C328" s="14">
        <v>150277510</v>
      </c>
      <c r="D328" s="14" t="s">
        <v>921</v>
      </c>
    </row>
    <row r="329" spans="2:4" ht="19.350000000000001" customHeight="1" x14ac:dyDescent="0.4">
      <c r="B329" s="14" t="s">
        <v>745</v>
      </c>
      <c r="C329" s="14">
        <v>150277710</v>
      </c>
      <c r="D329" s="14" t="s">
        <v>922</v>
      </c>
    </row>
    <row r="330" spans="2:4" ht="19.350000000000001" customHeight="1" x14ac:dyDescent="0.4">
      <c r="B330" s="14" t="s">
        <v>745</v>
      </c>
      <c r="C330" s="14">
        <v>150277810</v>
      </c>
      <c r="D330" s="14" t="s">
        <v>923</v>
      </c>
    </row>
    <row r="331" spans="2:4" ht="19.350000000000001" customHeight="1" x14ac:dyDescent="0.4">
      <c r="B331" s="14" t="s">
        <v>598</v>
      </c>
      <c r="C331" s="14">
        <v>150278510</v>
      </c>
      <c r="D331" s="14" t="s">
        <v>924</v>
      </c>
    </row>
    <row r="332" spans="2:4" ht="19.350000000000001" customHeight="1" x14ac:dyDescent="0.4">
      <c r="B332" s="14" t="s">
        <v>745</v>
      </c>
      <c r="C332" s="14">
        <v>150279210</v>
      </c>
      <c r="D332" s="14" t="s">
        <v>925</v>
      </c>
    </row>
    <row r="333" spans="2:4" ht="19.350000000000001" customHeight="1" x14ac:dyDescent="0.4">
      <c r="B333" s="14" t="s">
        <v>598</v>
      </c>
      <c r="C333" s="14">
        <v>150282510</v>
      </c>
      <c r="D333" s="14" t="s">
        <v>926</v>
      </c>
    </row>
    <row r="334" spans="2:4" ht="19.350000000000001" customHeight="1" x14ac:dyDescent="0.4">
      <c r="B334" s="14" t="s">
        <v>598</v>
      </c>
      <c r="C334" s="14">
        <v>150282610</v>
      </c>
      <c r="D334" s="14" t="s">
        <v>927</v>
      </c>
    </row>
    <row r="335" spans="2:4" ht="19.350000000000001" customHeight="1" x14ac:dyDescent="0.4">
      <c r="B335" s="14" t="s">
        <v>598</v>
      </c>
      <c r="C335" s="14">
        <v>150282750</v>
      </c>
      <c r="D335" s="14" t="s">
        <v>928</v>
      </c>
    </row>
    <row r="336" spans="2:4" ht="19.350000000000001" customHeight="1" x14ac:dyDescent="0.4">
      <c r="B336" s="14" t="s">
        <v>598</v>
      </c>
      <c r="C336" s="14">
        <v>150284510</v>
      </c>
      <c r="D336" s="14" t="s">
        <v>929</v>
      </c>
    </row>
    <row r="337" spans="2:4" ht="19.350000000000001" customHeight="1" x14ac:dyDescent="0.4">
      <c r="B337" s="14" t="s">
        <v>745</v>
      </c>
      <c r="C337" s="14">
        <v>150288310</v>
      </c>
      <c r="D337" s="14" t="s">
        <v>930</v>
      </c>
    </row>
    <row r="338" spans="2:4" ht="19.350000000000001" customHeight="1" x14ac:dyDescent="0.4">
      <c r="B338" s="14" t="s">
        <v>598</v>
      </c>
      <c r="C338" s="14">
        <v>150291010</v>
      </c>
      <c r="D338" s="14" t="s">
        <v>931</v>
      </c>
    </row>
    <row r="339" spans="2:4" ht="19.350000000000001" customHeight="1" x14ac:dyDescent="0.4">
      <c r="B339" s="14" t="s">
        <v>598</v>
      </c>
      <c r="C339" s="14">
        <v>150291110</v>
      </c>
      <c r="D339" s="14" t="s">
        <v>932</v>
      </c>
    </row>
    <row r="340" spans="2:4" ht="19.350000000000001" customHeight="1" x14ac:dyDescent="0.4">
      <c r="B340" s="14" t="s">
        <v>598</v>
      </c>
      <c r="C340" s="14">
        <v>150291210</v>
      </c>
      <c r="D340" s="14" t="s">
        <v>933</v>
      </c>
    </row>
    <row r="341" spans="2:4" ht="19.350000000000001" customHeight="1" x14ac:dyDescent="0.4">
      <c r="B341" s="14" t="s">
        <v>598</v>
      </c>
      <c r="C341" s="14">
        <v>150291310</v>
      </c>
      <c r="D341" s="14" t="s">
        <v>934</v>
      </c>
    </row>
    <row r="342" spans="2:4" ht="19.350000000000001" customHeight="1" x14ac:dyDescent="0.4">
      <c r="B342" s="14" t="s">
        <v>598</v>
      </c>
      <c r="C342" s="14">
        <v>150294110</v>
      </c>
      <c r="D342" s="14" t="s">
        <v>935</v>
      </c>
    </row>
    <row r="343" spans="2:4" ht="19.350000000000001" customHeight="1" x14ac:dyDescent="0.4">
      <c r="B343" s="14" t="s">
        <v>745</v>
      </c>
      <c r="C343" s="14">
        <v>150296310</v>
      </c>
      <c r="D343" s="14" t="s">
        <v>936</v>
      </c>
    </row>
    <row r="344" spans="2:4" ht="19.350000000000001" customHeight="1" x14ac:dyDescent="0.4">
      <c r="B344" s="14" t="s">
        <v>745</v>
      </c>
      <c r="C344" s="14">
        <v>150296910</v>
      </c>
      <c r="D344" s="14" t="s">
        <v>937</v>
      </c>
    </row>
    <row r="345" spans="2:4" ht="19.350000000000001" customHeight="1" x14ac:dyDescent="0.4">
      <c r="B345" s="14" t="s">
        <v>745</v>
      </c>
      <c r="C345" s="14">
        <v>150297010</v>
      </c>
      <c r="D345" s="14" t="s">
        <v>938</v>
      </c>
    </row>
    <row r="346" spans="2:4" ht="19.350000000000001" customHeight="1" x14ac:dyDescent="0.4">
      <c r="B346" s="14" t="s">
        <v>745</v>
      </c>
      <c r="C346" s="14">
        <v>150297110</v>
      </c>
      <c r="D346" s="14" t="s">
        <v>939</v>
      </c>
    </row>
    <row r="347" spans="2:4" ht="19.350000000000001" customHeight="1" x14ac:dyDescent="0.4">
      <c r="B347" s="14" t="s">
        <v>745</v>
      </c>
      <c r="C347" s="14">
        <v>150297210</v>
      </c>
      <c r="D347" s="14" t="s">
        <v>940</v>
      </c>
    </row>
    <row r="348" spans="2:4" ht="19.350000000000001" customHeight="1" x14ac:dyDescent="0.4">
      <c r="B348" s="14" t="s">
        <v>745</v>
      </c>
      <c r="C348" s="14">
        <v>150297310</v>
      </c>
      <c r="D348" s="14" t="s">
        <v>941</v>
      </c>
    </row>
    <row r="349" spans="2:4" ht="19.350000000000001" customHeight="1" x14ac:dyDescent="0.4">
      <c r="B349" s="14" t="s">
        <v>745</v>
      </c>
      <c r="C349" s="14">
        <v>150297410</v>
      </c>
      <c r="D349" s="14" t="s">
        <v>942</v>
      </c>
    </row>
    <row r="350" spans="2:4" ht="19.350000000000001" customHeight="1" x14ac:dyDescent="0.4">
      <c r="B350" s="14" t="s">
        <v>745</v>
      </c>
      <c r="C350" s="14">
        <v>150297510</v>
      </c>
      <c r="D350" s="14" t="s">
        <v>943</v>
      </c>
    </row>
    <row r="351" spans="2:4" ht="19.350000000000001" customHeight="1" x14ac:dyDescent="0.4">
      <c r="B351" s="14" t="s">
        <v>745</v>
      </c>
      <c r="C351" s="14">
        <v>150298750</v>
      </c>
      <c r="D351" s="14" t="s">
        <v>944</v>
      </c>
    </row>
    <row r="352" spans="2:4" ht="19.350000000000001" customHeight="1" x14ac:dyDescent="0.4">
      <c r="B352" s="14" t="s">
        <v>745</v>
      </c>
      <c r="C352" s="14">
        <v>150299350</v>
      </c>
      <c r="D352" s="14" t="s">
        <v>945</v>
      </c>
    </row>
    <row r="353" spans="2:4" ht="19.350000000000001" customHeight="1" x14ac:dyDescent="0.4">
      <c r="B353" s="14" t="s">
        <v>598</v>
      </c>
      <c r="C353" s="14">
        <v>150299850</v>
      </c>
      <c r="D353" s="14" t="s">
        <v>946</v>
      </c>
    </row>
    <row r="354" spans="2:4" ht="19.350000000000001" customHeight="1" x14ac:dyDescent="0.4">
      <c r="B354" s="14" t="s">
        <v>598</v>
      </c>
      <c r="C354" s="14">
        <v>150300310</v>
      </c>
      <c r="D354" s="14" t="s">
        <v>947</v>
      </c>
    </row>
    <row r="355" spans="2:4" ht="19.350000000000001" customHeight="1" x14ac:dyDescent="0.4">
      <c r="B355" s="14" t="s">
        <v>598</v>
      </c>
      <c r="C355" s="14">
        <v>150300410</v>
      </c>
      <c r="D355" s="14" t="s">
        <v>948</v>
      </c>
    </row>
    <row r="356" spans="2:4" ht="19.350000000000001" customHeight="1" x14ac:dyDescent="0.4">
      <c r="B356" s="14" t="s">
        <v>745</v>
      </c>
      <c r="C356" s="14">
        <v>150303110</v>
      </c>
      <c r="D356" s="14" t="s">
        <v>949</v>
      </c>
    </row>
    <row r="357" spans="2:4" ht="19.350000000000001" customHeight="1" x14ac:dyDescent="0.4">
      <c r="B357" s="14" t="s">
        <v>598</v>
      </c>
      <c r="C357" s="14">
        <v>150308510</v>
      </c>
      <c r="D357" s="14" t="s">
        <v>950</v>
      </c>
    </row>
    <row r="358" spans="2:4" ht="19.350000000000001" customHeight="1" x14ac:dyDescent="0.4">
      <c r="B358" s="14" t="s">
        <v>598</v>
      </c>
      <c r="C358" s="14">
        <v>150308610</v>
      </c>
      <c r="D358" s="14" t="s">
        <v>951</v>
      </c>
    </row>
    <row r="359" spans="2:4" ht="19.350000000000001" customHeight="1" x14ac:dyDescent="0.4">
      <c r="B359" s="14" t="s">
        <v>598</v>
      </c>
      <c r="C359" s="14">
        <v>150308710</v>
      </c>
      <c r="D359" s="14" t="s">
        <v>952</v>
      </c>
    </row>
    <row r="360" spans="2:4" ht="19.350000000000001" customHeight="1" x14ac:dyDescent="0.4">
      <c r="B360" s="14" t="s">
        <v>598</v>
      </c>
      <c r="C360" s="14">
        <v>150308810</v>
      </c>
      <c r="D360" s="14" t="s">
        <v>953</v>
      </c>
    </row>
    <row r="361" spans="2:4" ht="19.350000000000001" customHeight="1" x14ac:dyDescent="0.4">
      <c r="B361" s="14" t="s">
        <v>598</v>
      </c>
      <c r="C361" s="14">
        <v>150308910</v>
      </c>
      <c r="D361" s="14" t="s">
        <v>954</v>
      </c>
    </row>
    <row r="362" spans="2:4" ht="19.350000000000001" customHeight="1" x14ac:dyDescent="0.4">
      <c r="B362" s="14" t="s">
        <v>598</v>
      </c>
      <c r="C362" s="14">
        <v>150309510</v>
      </c>
      <c r="D362" s="14" t="s">
        <v>955</v>
      </c>
    </row>
    <row r="363" spans="2:4" ht="19.350000000000001" customHeight="1" x14ac:dyDescent="0.4">
      <c r="B363" s="14" t="s">
        <v>598</v>
      </c>
      <c r="C363" s="14">
        <v>150309910</v>
      </c>
      <c r="D363" s="14" t="s">
        <v>956</v>
      </c>
    </row>
    <row r="364" spans="2:4" ht="19.350000000000001" customHeight="1" x14ac:dyDescent="0.4">
      <c r="B364" s="14" t="s">
        <v>598</v>
      </c>
      <c r="C364" s="14">
        <v>150310310</v>
      </c>
      <c r="D364" s="14" t="s">
        <v>957</v>
      </c>
    </row>
    <row r="365" spans="2:4" ht="19.350000000000001" customHeight="1" x14ac:dyDescent="0.4">
      <c r="B365" s="14" t="s">
        <v>598</v>
      </c>
      <c r="C365" s="14">
        <v>150310410</v>
      </c>
      <c r="D365" s="14" t="s">
        <v>958</v>
      </c>
    </row>
    <row r="366" spans="2:4" ht="19.350000000000001" customHeight="1" x14ac:dyDescent="0.4">
      <c r="B366" s="14" t="s">
        <v>598</v>
      </c>
      <c r="C366" s="14">
        <v>150310810</v>
      </c>
      <c r="D366" s="14" t="s">
        <v>959</v>
      </c>
    </row>
    <row r="367" spans="2:4" ht="19.350000000000001" customHeight="1" x14ac:dyDescent="0.4">
      <c r="B367" s="14" t="s">
        <v>598</v>
      </c>
      <c r="C367" s="14">
        <v>150311210</v>
      </c>
      <c r="D367" s="14" t="s">
        <v>960</v>
      </c>
    </row>
    <row r="368" spans="2:4" ht="19.350000000000001" customHeight="1" x14ac:dyDescent="0.4">
      <c r="B368" s="14" t="s">
        <v>598</v>
      </c>
      <c r="C368" s="14">
        <v>150311310</v>
      </c>
      <c r="D368" s="14" t="s">
        <v>961</v>
      </c>
    </row>
    <row r="369" spans="2:4" ht="19.350000000000001" customHeight="1" x14ac:dyDescent="0.4">
      <c r="B369" s="14" t="s">
        <v>598</v>
      </c>
      <c r="C369" s="14">
        <v>150313110</v>
      </c>
      <c r="D369" s="14" t="s">
        <v>962</v>
      </c>
    </row>
    <row r="370" spans="2:4" ht="19.350000000000001" customHeight="1" x14ac:dyDescent="0.4">
      <c r="B370" s="14" t="s">
        <v>598</v>
      </c>
      <c r="C370" s="14">
        <v>150313210</v>
      </c>
      <c r="D370" s="14" t="s">
        <v>963</v>
      </c>
    </row>
    <row r="371" spans="2:4" ht="19.350000000000001" customHeight="1" x14ac:dyDescent="0.4">
      <c r="B371" s="14" t="s">
        <v>598</v>
      </c>
      <c r="C371" s="14">
        <v>150313310</v>
      </c>
      <c r="D371" s="14" t="s">
        <v>964</v>
      </c>
    </row>
    <row r="372" spans="2:4" ht="19.350000000000001" customHeight="1" x14ac:dyDescent="0.4">
      <c r="B372" s="14" t="s">
        <v>598</v>
      </c>
      <c r="C372" s="14">
        <v>150313710</v>
      </c>
      <c r="D372" s="14" t="s">
        <v>965</v>
      </c>
    </row>
    <row r="373" spans="2:4" ht="19.350000000000001" customHeight="1" x14ac:dyDescent="0.4">
      <c r="B373" s="14" t="s">
        <v>598</v>
      </c>
      <c r="C373" s="14">
        <v>150313810</v>
      </c>
      <c r="D373" s="14" t="s">
        <v>966</v>
      </c>
    </row>
    <row r="374" spans="2:4" ht="19.350000000000001" customHeight="1" x14ac:dyDescent="0.4">
      <c r="B374" s="14" t="s">
        <v>598</v>
      </c>
      <c r="C374" s="14">
        <v>150314210</v>
      </c>
      <c r="D374" s="14" t="s">
        <v>967</v>
      </c>
    </row>
    <row r="375" spans="2:4" ht="19.350000000000001" customHeight="1" x14ac:dyDescent="0.4">
      <c r="B375" s="14" t="s">
        <v>598</v>
      </c>
      <c r="C375" s="14">
        <v>150314410</v>
      </c>
      <c r="D375" s="14" t="s">
        <v>968</v>
      </c>
    </row>
    <row r="376" spans="2:4" ht="19.350000000000001" customHeight="1" x14ac:dyDescent="0.4">
      <c r="B376" s="14" t="s">
        <v>598</v>
      </c>
      <c r="C376" s="14">
        <v>150314510</v>
      </c>
      <c r="D376" s="14" t="s">
        <v>969</v>
      </c>
    </row>
    <row r="377" spans="2:4" ht="19.350000000000001" customHeight="1" x14ac:dyDescent="0.4">
      <c r="B377" s="14" t="s">
        <v>598</v>
      </c>
      <c r="C377" s="14">
        <v>150314610</v>
      </c>
      <c r="D377" s="14" t="s">
        <v>970</v>
      </c>
    </row>
    <row r="378" spans="2:4" ht="19.350000000000001" customHeight="1" x14ac:dyDescent="0.4">
      <c r="B378" s="14" t="s">
        <v>598</v>
      </c>
      <c r="C378" s="14">
        <v>150314710</v>
      </c>
      <c r="D378" s="14" t="s">
        <v>971</v>
      </c>
    </row>
    <row r="379" spans="2:4" ht="19.350000000000001" customHeight="1" x14ac:dyDescent="0.4">
      <c r="B379" s="14" t="s">
        <v>598</v>
      </c>
      <c r="C379" s="14">
        <v>150314810</v>
      </c>
      <c r="D379" s="14" t="s">
        <v>972</v>
      </c>
    </row>
    <row r="380" spans="2:4" ht="19.350000000000001" customHeight="1" x14ac:dyDescent="0.4">
      <c r="B380" s="14" t="s">
        <v>745</v>
      </c>
      <c r="C380" s="14">
        <v>150316510</v>
      </c>
      <c r="D380" s="14" t="s">
        <v>973</v>
      </c>
    </row>
    <row r="381" spans="2:4" ht="19.350000000000001" customHeight="1" x14ac:dyDescent="0.4">
      <c r="B381" s="14" t="s">
        <v>745</v>
      </c>
      <c r="C381" s="14">
        <v>150317110</v>
      </c>
      <c r="D381" s="14" t="s">
        <v>974</v>
      </c>
    </row>
    <row r="382" spans="2:4" ht="19.350000000000001" customHeight="1" x14ac:dyDescent="0.4">
      <c r="B382" s="14" t="s">
        <v>745</v>
      </c>
      <c r="C382" s="14">
        <v>150317710</v>
      </c>
      <c r="D382" s="14" t="s">
        <v>975</v>
      </c>
    </row>
    <row r="383" spans="2:4" ht="19.350000000000001" customHeight="1" x14ac:dyDescent="0.4">
      <c r="B383" s="14" t="s">
        <v>745</v>
      </c>
      <c r="C383" s="14">
        <v>150323410</v>
      </c>
      <c r="D383" s="14" t="s">
        <v>976</v>
      </c>
    </row>
    <row r="384" spans="2:4" ht="19.350000000000001" customHeight="1" x14ac:dyDescent="0.4">
      <c r="B384" s="14" t="s">
        <v>745</v>
      </c>
      <c r="C384" s="14">
        <v>150323510</v>
      </c>
      <c r="D384" s="14" t="s">
        <v>977</v>
      </c>
    </row>
    <row r="385" spans="2:4" ht="19.350000000000001" customHeight="1" x14ac:dyDescent="0.4">
      <c r="B385" s="14" t="s">
        <v>745</v>
      </c>
      <c r="C385" s="14">
        <v>150323710</v>
      </c>
      <c r="D385" s="14" t="s">
        <v>978</v>
      </c>
    </row>
    <row r="386" spans="2:4" ht="19.350000000000001" customHeight="1" x14ac:dyDescent="0.4">
      <c r="B386" s="14" t="s">
        <v>745</v>
      </c>
      <c r="C386" s="14">
        <v>150324010</v>
      </c>
      <c r="D386" s="14" t="s">
        <v>979</v>
      </c>
    </row>
    <row r="387" spans="2:4" ht="19.350000000000001" customHeight="1" x14ac:dyDescent="0.4">
      <c r="B387" s="14" t="s">
        <v>745</v>
      </c>
      <c r="C387" s="14">
        <v>150324110</v>
      </c>
      <c r="D387" s="14" t="s">
        <v>980</v>
      </c>
    </row>
    <row r="388" spans="2:4" ht="19.350000000000001" customHeight="1" x14ac:dyDescent="0.4">
      <c r="B388" s="14" t="s">
        <v>745</v>
      </c>
      <c r="C388" s="14">
        <v>150324210</v>
      </c>
      <c r="D388" s="14" t="s">
        <v>981</v>
      </c>
    </row>
    <row r="389" spans="2:4" ht="19.350000000000001" customHeight="1" x14ac:dyDescent="0.4">
      <c r="B389" s="14" t="s">
        <v>745</v>
      </c>
      <c r="C389" s="14">
        <v>150324910</v>
      </c>
      <c r="D389" s="14" t="s">
        <v>982</v>
      </c>
    </row>
    <row r="390" spans="2:4" ht="19.350000000000001" customHeight="1" x14ac:dyDescent="0.4">
      <c r="B390" s="14" t="s">
        <v>745</v>
      </c>
      <c r="C390" s="14">
        <v>150325210</v>
      </c>
      <c r="D390" s="14" t="s">
        <v>983</v>
      </c>
    </row>
    <row r="391" spans="2:4" ht="19.350000000000001" customHeight="1" x14ac:dyDescent="0.4">
      <c r="B391" s="14" t="s">
        <v>745</v>
      </c>
      <c r="C391" s="14">
        <v>150325710</v>
      </c>
      <c r="D391" s="14" t="s">
        <v>984</v>
      </c>
    </row>
    <row r="392" spans="2:4" ht="19.350000000000001" customHeight="1" x14ac:dyDescent="0.4">
      <c r="B392" s="14" t="s">
        <v>745</v>
      </c>
      <c r="C392" s="14">
        <v>150325810</v>
      </c>
      <c r="D392" s="14" t="s">
        <v>985</v>
      </c>
    </row>
    <row r="393" spans="2:4" ht="19.350000000000001" customHeight="1" x14ac:dyDescent="0.4">
      <c r="B393" s="14" t="s">
        <v>745</v>
      </c>
      <c r="C393" s="14">
        <v>150325910</v>
      </c>
      <c r="D393" s="14" t="s">
        <v>986</v>
      </c>
    </row>
    <row r="394" spans="2:4" ht="19.350000000000001" customHeight="1" x14ac:dyDescent="0.4">
      <c r="B394" s="14" t="s">
        <v>745</v>
      </c>
      <c r="C394" s="14">
        <v>150326010</v>
      </c>
      <c r="D394" s="14" t="s">
        <v>987</v>
      </c>
    </row>
    <row r="395" spans="2:4" ht="19.350000000000001" customHeight="1" x14ac:dyDescent="0.4">
      <c r="B395" s="14" t="s">
        <v>745</v>
      </c>
      <c r="C395" s="14">
        <v>150326110</v>
      </c>
      <c r="D395" s="14" t="s">
        <v>988</v>
      </c>
    </row>
    <row r="396" spans="2:4" ht="19.350000000000001" customHeight="1" x14ac:dyDescent="0.4">
      <c r="B396" s="14" t="s">
        <v>745</v>
      </c>
      <c r="C396" s="14">
        <v>150326510</v>
      </c>
      <c r="D396" s="14" t="s">
        <v>989</v>
      </c>
    </row>
    <row r="397" spans="2:4" ht="19.350000000000001" customHeight="1" x14ac:dyDescent="0.4">
      <c r="B397" s="14" t="s">
        <v>598</v>
      </c>
      <c r="C397" s="14">
        <v>150327210</v>
      </c>
      <c r="D397" s="14" t="s">
        <v>990</v>
      </c>
    </row>
    <row r="398" spans="2:4" ht="19.350000000000001" customHeight="1" x14ac:dyDescent="0.4">
      <c r="B398" s="14" t="s">
        <v>598</v>
      </c>
      <c r="C398" s="14">
        <v>150335610</v>
      </c>
      <c r="D398" s="14" t="s">
        <v>991</v>
      </c>
    </row>
    <row r="399" spans="2:4" ht="19.350000000000001" customHeight="1" x14ac:dyDescent="0.4">
      <c r="B399" s="14" t="s">
        <v>598</v>
      </c>
      <c r="C399" s="14">
        <v>150335810</v>
      </c>
      <c r="D399" s="14" t="s">
        <v>992</v>
      </c>
    </row>
    <row r="400" spans="2:4" ht="19.350000000000001" customHeight="1" x14ac:dyDescent="0.4">
      <c r="B400" s="14" t="s">
        <v>745</v>
      </c>
      <c r="C400" s="14">
        <v>150336810</v>
      </c>
      <c r="D400" s="14" t="s">
        <v>993</v>
      </c>
    </row>
    <row r="401" spans="2:4" ht="19.350000000000001" customHeight="1" x14ac:dyDescent="0.4">
      <c r="B401" s="14" t="s">
        <v>745</v>
      </c>
      <c r="C401" s="14">
        <v>150337210</v>
      </c>
      <c r="D401" s="14" t="s">
        <v>994</v>
      </c>
    </row>
    <row r="402" spans="2:4" ht="19.350000000000001" customHeight="1" x14ac:dyDescent="0.4">
      <c r="B402" s="14" t="s">
        <v>745</v>
      </c>
      <c r="C402" s="14">
        <v>150337310</v>
      </c>
      <c r="D402" s="14" t="s">
        <v>995</v>
      </c>
    </row>
    <row r="403" spans="2:4" ht="19.350000000000001" customHeight="1" x14ac:dyDescent="0.4">
      <c r="B403" s="14" t="s">
        <v>745</v>
      </c>
      <c r="C403" s="14">
        <v>150337710</v>
      </c>
      <c r="D403" s="14" t="s">
        <v>996</v>
      </c>
    </row>
    <row r="404" spans="2:4" ht="19.350000000000001" customHeight="1" x14ac:dyDescent="0.4">
      <c r="B404" s="14" t="s">
        <v>745</v>
      </c>
      <c r="C404" s="14">
        <v>150337810</v>
      </c>
      <c r="D404" s="14" t="s">
        <v>997</v>
      </c>
    </row>
    <row r="405" spans="2:4" ht="19.350000000000001" customHeight="1" x14ac:dyDescent="0.4">
      <c r="B405" s="14" t="s">
        <v>745</v>
      </c>
      <c r="C405" s="14">
        <v>150337910</v>
      </c>
      <c r="D405" s="14" t="s">
        <v>998</v>
      </c>
    </row>
    <row r="406" spans="2:4" ht="19.350000000000001" customHeight="1" x14ac:dyDescent="0.4">
      <c r="B406" s="14" t="s">
        <v>745</v>
      </c>
      <c r="C406" s="14">
        <v>150338110</v>
      </c>
      <c r="D406" s="14" t="s">
        <v>999</v>
      </c>
    </row>
    <row r="407" spans="2:4" ht="19.350000000000001" customHeight="1" x14ac:dyDescent="0.4">
      <c r="B407" s="14" t="s">
        <v>745</v>
      </c>
      <c r="C407" s="14">
        <v>150338310</v>
      </c>
      <c r="D407" s="14" t="s">
        <v>1000</v>
      </c>
    </row>
    <row r="408" spans="2:4" ht="19.350000000000001" customHeight="1" x14ac:dyDescent="0.4">
      <c r="B408" s="14" t="s">
        <v>745</v>
      </c>
      <c r="C408" s="14">
        <v>150338410</v>
      </c>
      <c r="D408" s="14" t="s">
        <v>1001</v>
      </c>
    </row>
    <row r="409" spans="2:4" ht="19.350000000000001" customHeight="1" x14ac:dyDescent="0.4">
      <c r="B409" s="14" t="s">
        <v>745</v>
      </c>
      <c r="C409" s="14">
        <v>150338810</v>
      </c>
      <c r="D409" s="14" t="s">
        <v>1002</v>
      </c>
    </row>
    <row r="410" spans="2:4" ht="19.350000000000001" customHeight="1" x14ac:dyDescent="0.4">
      <c r="B410" s="14" t="s">
        <v>598</v>
      </c>
      <c r="C410" s="14">
        <v>150343910</v>
      </c>
      <c r="D410" s="14" t="s">
        <v>1003</v>
      </c>
    </row>
    <row r="411" spans="2:4" ht="19.350000000000001" customHeight="1" x14ac:dyDescent="0.4">
      <c r="B411" s="14" t="s">
        <v>598</v>
      </c>
      <c r="C411" s="14">
        <v>150344010</v>
      </c>
      <c r="D411" s="14" t="s">
        <v>1004</v>
      </c>
    </row>
    <row r="412" spans="2:4" ht="19.350000000000001" customHeight="1" x14ac:dyDescent="0.4">
      <c r="B412" s="14" t="s">
        <v>598</v>
      </c>
      <c r="C412" s="14">
        <v>150344110</v>
      </c>
      <c r="D412" s="14" t="s">
        <v>1005</v>
      </c>
    </row>
    <row r="413" spans="2:4" ht="19.350000000000001" customHeight="1" x14ac:dyDescent="0.4">
      <c r="B413" s="14" t="s">
        <v>598</v>
      </c>
      <c r="C413" s="14">
        <v>150344250</v>
      </c>
      <c r="D413" s="14" t="s">
        <v>1006</v>
      </c>
    </row>
    <row r="414" spans="2:4" ht="19.350000000000001" customHeight="1" x14ac:dyDescent="0.4">
      <c r="B414" s="14" t="s">
        <v>745</v>
      </c>
      <c r="C414" s="14">
        <v>150346310</v>
      </c>
      <c r="D414" s="14" t="s">
        <v>1007</v>
      </c>
    </row>
    <row r="415" spans="2:4" ht="19.350000000000001" customHeight="1" x14ac:dyDescent="0.4">
      <c r="B415" s="14" t="s">
        <v>745</v>
      </c>
      <c r="C415" s="14">
        <v>150347910</v>
      </c>
      <c r="D415" s="14" t="s">
        <v>1008</v>
      </c>
    </row>
    <row r="416" spans="2:4" ht="19.350000000000001" customHeight="1" x14ac:dyDescent="0.4">
      <c r="B416" s="14" t="s">
        <v>745</v>
      </c>
      <c r="C416" s="14">
        <v>150348110</v>
      </c>
      <c r="D416" s="14" t="s">
        <v>1009</v>
      </c>
    </row>
    <row r="417" spans="2:4" ht="19.350000000000001" customHeight="1" x14ac:dyDescent="0.4">
      <c r="B417" s="14" t="s">
        <v>745</v>
      </c>
      <c r="C417" s="14">
        <v>150348410</v>
      </c>
      <c r="D417" s="14" t="s">
        <v>1010</v>
      </c>
    </row>
    <row r="418" spans="2:4" ht="19.350000000000001" customHeight="1" x14ac:dyDescent="0.4">
      <c r="B418" s="14" t="s">
        <v>598</v>
      </c>
      <c r="C418" s="14">
        <v>150352210</v>
      </c>
      <c r="D418" s="14" t="s">
        <v>1011</v>
      </c>
    </row>
    <row r="419" spans="2:4" ht="19.350000000000001" customHeight="1" x14ac:dyDescent="0.4">
      <c r="B419" s="14" t="s">
        <v>598</v>
      </c>
      <c r="C419" s="14">
        <v>150352410</v>
      </c>
      <c r="D419" s="14" t="s">
        <v>1012</v>
      </c>
    </row>
    <row r="420" spans="2:4" ht="19.350000000000001" customHeight="1" x14ac:dyDescent="0.4">
      <c r="B420" s="14" t="s">
        <v>598</v>
      </c>
      <c r="C420" s="14">
        <v>150352610</v>
      </c>
      <c r="D420" s="14" t="s">
        <v>1013</v>
      </c>
    </row>
    <row r="421" spans="2:4" ht="19.350000000000001" customHeight="1" x14ac:dyDescent="0.4">
      <c r="B421" s="14" t="s">
        <v>598</v>
      </c>
      <c r="C421" s="14">
        <v>150353310</v>
      </c>
      <c r="D421" s="14" t="s">
        <v>1014</v>
      </c>
    </row>
    <row r="422" spans="2:4" ht="19.350000000000001" customHeight="1" x14ac:dyDescent="0.4">
      <c r="B422" s="14" t="s">
        <v>598</v>
      </c>
      <c r="C422" s="14">
        <v>150353410</v>
      </c>
      <c r="D422" s="14" t="s">
        <v>1015</v>
      </c>
    </row>
    <row r="423" spans="2:4" ht="19.350000000000001" customHeight="1" x14ac:dyDescent="0.4">
      <c r="B423" s="14" t="s">
        <v>598</v>
      </c>
      <c r="C423" s="14">
        <v>150353810</v>
      </c>
      <c r="D423" s="14" t="s">
        <v>1016</v>
      </c>
    </row>
    <row r="424" spans="2:4" ht="19.350000000000001" customHeight="1" x14ac:dyDescent="0.4">
      <c r="B424" s="14" t="s">
        <v>598</v>
      </c>
      <c r="C424" s="14">
        <v>150354110</v>
      </c>
      <c r="D424" s="14" t="s">
        <v>1017</v>
      </c>
    </row>
    <row r="425" spans="2:4" ht="19.350000000000001" customHeight="1" x14ac:dyDescent="0.4">
      <c r="B425" s="14" t="s">
        <v>598</v>
      </c>
      <c r="C425" s="14">
        <v>150354810</v>
      </c>
      <c r="D425" s="14" t="s">
        <v>1018</v>
      </c>
    </row>
    <row r="426" spans="2:4" ht="19.350000000000001" customHeight="1" x14ac:dyDescent="0.4">
      <c r="B426" s="14" t="s">
        <v>598</v>
      </c>
      <c r="C426" s="14">
        <v>150354910</v>
      </c>
      <c r="D426" s="14" t="s">
        <v>1019</v>
      </c>
    </row>
    <row r="427" spans="2:4" ht="19.350000000000001" customHeight="1" x14ac:dyDescent="0.4">
      <c r="B427" s="14" t="s">
        <v>598</v>
      </c>
      <c r="C427" s="14">
        <v>150355010</v>
      </c>
      <c r="D427" s="14" t="s">
        <v>1020</v>
      </c>
    </row>
    <row r="428" spans="2:4" ht="19.350000000000001" customHeight="1" x14ac:dyDescent="0.4">
      <c r="B428" s="14" t="s">
        <v>598</v>
      </c>
      <c r="C428" s="14">
        <v>150355110</v>
      </c>
      <c r="D428" s="14" t="s">
        <v>1021</v>
      </c>
    </row>
    <row r="429" spans="2:4" ht="19.350000000000001" customHeight="1" x14ac:dyDescent="0.4">
      <c r="B429" s="14" t="s">
        <v>598</v>
      </c>
      <c r="C429" s="14">
        <v>150355210</v>
      </c>
      <c r="D429" s="14" t="s">
        <v>1022</v>
      </c>
    </row>
    <row r="430" spans="2:4" ht="19.350000000000001" customHeight="1" x14ac:dyDescent="0.4">
      <c r="B430" s="14" t="s">
        <v>745</v>
      </c>
      <c r="C430" s="14">
        <v>150356910</v>
      </c>
      <c r="D430" s="14" t="s">
        <v>1023</v>
      </c>
    </row>
    <row r="431" spans="2:4" ht="19.350000000000001" customHeight="1" x14ac:dyDescent="0.4">
      <c r="B431" s="14" t="s">
        <v>745</v>
      </c>
      <c r="C431" s="14">
        <v>150357110</v>
      </c>
      <c r="D431" s="14" t="s">
        <v>1024</v>
      </c>
    </row>
    <row r="432" spans="2:4" ht="19.350000000000001" customHeight="1" x14ac:dyDescent="0.4">
      <c r="B432" s="14" t="s">
        <v>745</v>
      </c>
      <c r="C432" s="14">
        <v>150357210</v>
      </c>
      <c r="D432" s="14" t="s">
        <v>1025</v>
      </c>
    </row>
    <row r="433" spans="2:4" ht="19.350000000000001" customHeight="1" x14ac:dyDescent="0.4">
      <c r="B433" s="14" t="s">
        <v>745</v>
      </c>
      <c r="C433" s="14">
        <v>150357310</v>
      </c>
      <c r="D433" s="14" t="s">
        <v>1026</v>
      </c>
    </row>
    <row r="434" spans="2:4" ht="19.350000000000001" customHeight="1" x14ac:dyDescent="0.4">
      <c r="B434" s="14" t="s">
        <v>745</v>
      </c>
      <c r="C434" s="14">
        <v>150357410</v>
      </c>
      <c r="D434" s="14" t="s">
        <v>1027</v>
      </c>
    </row>
    <row r="435" spans="2:4" ht="19.350000000000001" customHeight="1" x14ac:dyDescent="0.4">
      <c r="B435" s="14" t="s">
        <v>745</v>
      </c>
      <c r="C435" s="14">
        <v>150357810</v>
      </c>
      <c r="D435" s="14" t="s">
        <v>1028</v>
      </c>
    </row>
    <row r="436" spans="2:4" ht="19.350000000000001" customHeight="1" x14ac:dyDescent="0.4">
      <c r="B436" s="14" t="s">
        <v>745</v>
      </c>
      <c r="C436" s="14">
        <v>150357910</v>
      </c>
      <c r="D436" s="14" t="s">
        <v>1029</v>
      </c>
    </row>
    <row r="437" spans="2:4" ht="19.350000000000001" customHeight="1" x14ac:dyDescent="0.4">
      <c r="B437" s="14" t="s">
        <v>745</v>
      </c>
      <c r="C437" s="14">
        <v>150358010</v>
      </c>
      <c r="D437" s="14" t="s">
        <v>1030</v>
      </c>
    </row>
    <row r="438" spans="2:4" ht="19.350000000000001" customHeight="1" x14ac:dyDescent="0.4">
      <c r="B438" s="14" t="s">
        <v>745</v>
      </c>
      <c r="C438" s="14">
        <v>150358110</v>
      </c>
      <c r="D438" s="14" t="s">
        <v>1031</v>
      </c>
    </row>
    <row r="439" spans="2:4" ht="19.350000000000001" customHeight="1" x14ac:dyDescent="0.4">
      <c r="B439" s="14" t="s">
        <v>745</v>
      </c>
      <c r="C439" s="14">
        <v>150358210</v>
      </c>
      <c r="D439" s="14" t="s">
        <v>1032</v>
      </c>
    </row>
    <row r="440" spans="2:4" ht="19.350000000000001" customHeight="1" x14ac:dyDescent="0.4">
      <c r="B440" s="14" t="s">
        <v>745</v>
      </c>
      <c r="C440" s="14">
        <v>150358310</v>
      </c>
      <c r="D440" s="14" t="s">
        <v>1033</v>
      </c>
    </row>
    <row r="441" spans="2:4" ht="19.350000000000001" customHeight="1" x14ac:dyDescent="0.4">
      <c r="B441" s="14" t="s">
        <v>745</v>
      </c>
      <c r="C441" s="14">
        <v>150358410</v>
      </c>
      <c r="D441" s="14" t="s">
        <v>1034</v>
      </c>
    </row>
    <row r="442" spans="2:4" ht="19.350000000000001" customHeight="1" x14ac:dyDescent="0.4">
      <c r="B442" s="14" t="s">
        <v>745</v>
      </c>
      <c r="C442" s="14">
        <v>150358510</v>
      </c>
      <c r="D442" s="14" t="s">
        <v>1035</v>
      </c>
    </row>
    <row r="443" spans="2:4" ht="19.350000000000001" customHeight="1" x14ac:dyDescent="0.4">
      <c r="B443" s="14" t="s">
        <v>745</v>
      </c>
      <c r="C443" s="14">
        <v>150358610</v>
      </c>
      <c r="D443" s="14" t="s">
        <v>1036</v>
      </c>
    </row>
    <row r="444" spans="2:4" ht="19.350000000000001" customHeight="1" x14ac:dyDescent="0.4">
      <c r="B444" s="14" t="s">
        <v>745</v>
      </c>
      <c r="C444" s="14">
        <v>150358710</v>
      </c>
      <c r="D444" s="14" t="s">
        <v>1037</v>
      </c>
    </row>
    <row r="445" spans="2:4" ht="19.350000000000001" customHeight="1" x14ac:dyDescent="0.4">
      <c r="B445" s="14" t="s">
        <v>745</v>
      </c>
      <c r="C445" s="14">
        <v>150358810</v>
      </c>
      <c r="D445" s="14" t="s">
        <v>1038</v>
      </c>
    </row>
    <row r="446" spans="2:4" ht="19.350000000000001" customHeight="1" x14ac:dyDescent="0.4">
      <c r="B446" s="14" t="s">
        <v>745</v>
      </c>
      <c r="C446" s="14">
        <v>150359110</v>
      </c>
      <c r="D446" s="14" t="s">
        <v>1039</v>
      </c>
    </row>
    <row r="447" spans="2:4" ht="19.350000000000001" customHeight="1" x14ac:dyDescent="0.4">
      <c r="B447" s="14" t="s">
        <v>745</v>
      </c>
      <c r="C447" s="14">
        <v>150361610</v>
      </c>
      <c r="D447" s="14" t="s">
        <v>1040</v>
      </c>
    </row>
    <row r="448" spans="2:4" ht="19.350000000000001" customHeight="1" x14ac:dyDescent="0.4">
      <c r="B448" s="14" t="s">
        <v>745</v>
      </c>
      <c r="C448" s="14">
        <v>150361710</v>
      </c>
      <c r="D448" s="14" t="s">
        <v>1041</v>
      </c>
    </row>
    <row r="449" spans="2:4" ht="19.350000000000001" customHeight="1" x14ac:dyDescent="0.4">
      <c r="B449" s="14" t="s">
        <v>745</v>
      </c>
      <c r="C449" s="14">
        <v>150362010</v>
      </c>
      <c r="D449" s="14" t="s">
        <v>1042</v>
      </c>
    </row>
    <row r="450" spans="2:4" ht="19.350000000000001" customHeight="1" x14ac:dyDescent="0.4">
      <c r="B450" s="14" t="s">
        <v>745</v>
      </c>
      <c r="C450" s="14">
        <v>150362210</v>
      </c>
      <c r="D450" s="14" t="s">
        <v>1043</v>
      </c>
    </row>
    <row r="451" spans="2:4" ht="19.350000000000001" customHeight="1" x14ac:dyDescent="0.4">
      <c r="B451" s="14" t="s">
        <v>745</v>
      </c>
      <c r="C451" s="14">
        <v>150362710</v>
      </c>
      <c r="D451" s="14" t="s">
        <v>1044</v>
      </c>
    </row>
    <row r="452" spans="2:4" ht="19.350000000000001" customHeight="1" x14ac:dyDescent="0.4">
      <c r="B452" s="14" t="s">
        <v>745</v>
      </c>
      <c r="C452" s="14">
        <v>150362810</v>
      </c>
      <c r="D452" s="14" t="s">
        <v>1045</v>
      </c>
    </row>
    <row r="453" spans="2:4" ht="19.350000000000001" customHeight="1" x14ac:dyDescent="0.4">
      <c r="B453" s="14" t="s">
        <v>745</v>
      </c>
      <c r="C453" s="14">
        <v>150362910</v>
      </c>
      <c r="D453" s="14" t="s">
        <v>1046</v>
      </c>
    </row>
    <row r="454" spans="2:4" ht="19.350000000000001" customHeight="1" x14ac:dyDescent="0.4">
      <c r="B454" s="14" t="s">
        <v>745</v>
      </c>
      <c r="C454" s="14">
        <v>150363010</v>
      </c>
      <c r="D454" s="14" t="s">
        <v>1047</v>
      </c>
    </row>
    <row r="455" spans="2:4" ht="19.350000000000001" customHeight="1" x14ac:dyDescent="0.4">
      <c r="B455" s="14" t="s">
        <v>745</v>
      </c>
      <c r="C455" s="14">
        <v>150363110</v>
      </c>
      <c r="D455" s="14" t="s">
        <v>1048</v>
      </c>
    </row>
    <row r="456" spans="2:4" ht="19.350000000000001" customHeight="1" x14ac:dyDescent="0.4">
      <c r="B456" s="14" t="s">
        <v>745</v>
      </c>
      <c r="C456" s="14">
        <v>150363210</v>
      </c>
      <c r="D456" s="14" t="s">
        <v>1049</v>
      </c>
    </row>
    <row r="457" spans="2:4" ht="19.350000000000001" customHeight="1" x14ac:dyDescent="0.4">
      <c r="B457" s="14" t="s">
        <v>745</v>
      </c>
      <c r="C457" s="14">
        <v>150363710</v>
      </c>
      <c r="D457" s="14" t="s">
        <v>1050</v>
      </c>
    </row>
    <row r="458" spans="2:4" ht="19.350000000000001" customHeight="1" x14ac:dyDescent="0.4">
      <c r="B458" s="14" t="s">
        <v>745</v>
      </c>
      <c r="C458" s="14">
        <v>150363810</v>
      </c>
      <c r="D458" s="14" t="s">
        <v>1051</v>
      </c>
    </row>
    <row r="459" spans="2:4" ht="19.350000000000001" customHeight="1" x14ac:dyDescent="0.4">
      <c r="B459" s="14" t="s">
        <v>745</v>
      </c>
      <c r="C459" s="14">
        <v>150364210</v>
      </c>
      <c r="D459" s="14" t="s">
        <v>1052</v>
      </c>
    </row>
    <row r="460" spans="2:4" ht="19.350000000000001" customHeight="1" x14ac:dyDescent="0.4">
      <c r="B460" s="14" t="s">
        <v>745</v>
      </c>
      <c r="C460" s="14">
        <v>150364610</v>
      </c>
      <c r="D460" s="14" t="s">
        <v>1053</v>
      </c>
    </row>
    <row r="461" spans="2:4" ht="19.350000000000001" customHeight="1" x14ac:dyDescent="0.4">
      <c r="B461" s="14" t="s">
        <v>745</v>
      </c>
      <c r="C461" s="14">
        <v>150364710</v>
      </c>
      <c r="D461" s="14" t="s">
        <v>1054</v>
      </c>
    </row>
    <row r="462" spans="2:4" ht="19.350000000000001" customHeight="1" x14ac:dyDescent="0.4">
      <c r="B462" s="14" t="s">
        <v>745</v>
      </c>
      <c r="C462" s="14">
        <v>150365010</v>
      </c>
      <c r="D462" s="14" t="s">
        <v>1055</v>
      </c>
    </row>
    <row r="463" spans="2:4" ht="19.350000000000001" customHeight="1" x14ac:dyDescent="0.4">
      <c r="B463" s="14" t="s">
        <v>745</v>
      </c>
      <c r="C463" s="14">
        <v>150365110</v>
      </c>
      <c r="D463" s="14" t="s">
        <v>1056</v>
      </c>
    </row>
    <row r="464" spans="2:4" ht="19.350000000000001" customHeight="1" x14ac:dyDescent="0.4">
      <c r="B464" s="14" t="s">
        <v>745</v>
      </c>
      <c r="C464" s="14">
        <v>150365310</v>
      </c>
      <c r="D464" s="14" t="s">
        <v>1057</v>
      </c>
    </row>
    <row r="465" spans="2:4" ht="19.350000000000001" customHeight="1" x14ac:dyDescent="0.4">
      <c r="B465" s="14" t="s">
        <v>745</v>
      </c>
      <c r="C465" s="14">
        <v>150365710</v>
      </c>
      <c r="D465" s="14" t="s">
        <v>1058</v>
      </c>
    </row>
    <row r="466" spans="2:4" ht="19.350000000000001" customHeight="1" x14ac:dyDescent="0.4">
      <c r="B466" s="14" t="s">
        <v>598</v>
      </c>
      <c r="C466" s="14">
        <v>150366010</v>
      </c>
      <c r="D466" s="14" t="s">
        <v>1059</v>
      </c>
    </row>
    <row r="467" spans="2:4" ht="19.350000000000001" customHeight="1" x14ac:dyDescent="0.4">
      <c r="B467" s="14" t="s">
        <v>598</v>
      </c>
      <c r="C467" s="14">
        <v>150366110</v>
      </c>
      <c r="D467" s="14" t="s">
        <v>1060</v>
      </c>
    </row>
    <row r="468" spans="2:4" ht="19.350000000000001" customHeight="1" x14ac:dyDescent="0.4">
      <c r="B468" s="14" t="s">
        <v>745</v>
      </c>
      <c r="C468" s="14">
        <v>150366910</v>
      </c>
      <c r="D468" s="14" t="s">
        <v>1061</v>
      </c>
    </row>
  </sheetData>
  <mergeCells count="3">
    <mergeCell ref="B1:D1"/>
    <mergeCell ref="B2:D2"/>
    <mergeCell ref="B4:D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485CF-AC2C-4C46-9678-73B6B9F95FC3}">
  <dimension ref="B1:K17"/>
  <sheetViews>
    <sheetView zoomScaleNormal="100" workbookViewId="0"/>
  </sheetViews>
  <sheetFormatPr defaultColWidth="9" defaultRowHeight="13.5" x14ac:dyDescent="0.4"/>
  <cols>
    <col min="1" max="1" width="3.625" style="1" customWidth="1"/>
    <col min="2" max="2" width="26.375" style="1" customWidth="1"/>
    <col min="3" max="16384" width="9" style="1"/>
  </cols>
  <sheetData>
    <row r="1" spans="2:11" ht="45" customHeight="1" x14ac:dyDescent="0.4">
      <c r="B1" s="27" t="s">
        <v>1514</v>
      </c>
      <c r="C1" s="27"/>
      <c r="D1" s="27"/>
      <c r="E1" s="27"/>
      <c r="F1" s="27"/>
      <c r="G1" s="27"/>
    </row>
    <row r="2" spans="2:11" ht="37.5" customHeight="1" x14ac:dyDescent="0.4">
      <c r="B2" s="23" t="s">
        <v>1515</v>
      </c>
      <c r="C2" s="23"/>
      <c r="D2" s="23"/>
      <c r="E2" s="23"/>
      <c r="F2" s="23"/>
      <c r="G2" s="23"/>
    </row>
    <row r="3" spans="2:11" ht="14.25" thickBot="1" x14ac:dyDescent="0.45">
      <c r="B3" s="15"/>
      <c r="C3" s="15"/>
      <c r="D3" s="15"/>
      <c r="E3" s="15"/>
    </row>
    <row r="4" spans="2:11" ht="75" customHeight="1" x14ac:dyDescent="0.4">
      <c r="B4" s="28" t="s">
        <v>1516</v>
      </c>
      <c r="C4" s="29"/>
      <c r="D4" s="29"/>
      <c r="E4" s="29"/>
      <c r="F4" s="29"/>
      <c r="G4" s="30"/>
    </row>
    <row r="5" spans="2:11" ht="54.75" customHeight="1" x14ac:dyDescent="0.4">
      <c r="B5" s="31" t="s">
        <v>1519</v>
      </c>
      <c r="C5" s="32"/>
      <c r="D5" s="32"/>
      <c r="E5" s="32"/>
      <c r="F5" s="32"/>
      <c r="G5" s="33"/>
      <c r="H5" s="16"/>
      <c r="I5" s="16"/>
      <c r="J5" s="16"/>
      <c r="K5" s="16"/>
    </row>
    <row r="6" spans="2:11" ht="37.5" customHeight="1" thickBot="1" x14ac:dyDescent="0.45">
      <c r="B6" s="34" t="s">
        <v>1517</v>
      </c>
      <c r="C6" s="35"/>
      <c r="D6" s="35"/>
      <c r="E6" s="35"/>
      <c r="F6" s="35"/>
      <c r="G6" s="36"/>
      <c r="H6" s="17"/>
      <c r="I6" s="17"/>
      <c r="J6" s="18"/>
      <c r="K6" s="18"/>
    </row>
    <row r="7" spans="2:11" x14ac:dyDescent="0.4">
      <c r="B7" s="19"/>
      <c r="C7" s="19"/>
      <c r="D7" s="19"/>
      <c r="E7" s="19"/>
      <c r="F7" s="19"/>
      <c r="G7" s="19"/>
    </row>
    <row r="8" spans="2:11" x14ac:dyDescent="0.4">
      <c r="B8" s="2" t="s">
        <v>1518</v>
      </c>
    </row>
    <row r="9" spans="2:11" x14ac:dyDescent="0.4">
      <c r="B9" s="20" t="str">
        <f>"=3332*"</f>
        <v>=3332*</v>
      </c>
    </row>
    <row r="10" spans="2:11" x14ac:dyDescent="0.4">
      <c r="B10" s="20" t="str">
        <f>"=3334400*"</f>
        <v>=3334400*</v>
      </c>
    </row>
    <row r="11" spans="2:11" x14ac:dyDescent="0.4">
      <c r="B11" s="20" t="str">
        <f>"=3334401*"</f>
        <v>=3334401*</v>
      </c>
    </row>
    <row r="12" spans="2:11" x14ac:dyDescent="0.4">
      <c r="B12" s="20" t="str">
        <f>"=3334406*"</f>
        <v>=3334406*</v>
      </c>
    </row>
    <row r="13" spans="2:11" x14ac:dyDescent="0.4">
      <c r="B13" s="20" t="str">
        <f>"=3339001*"</f>
        <v>=3339001*</v>
      </c>
    </row>
    <row r="14" spans="2:11" x14ac:dyDescent="0.4">
      <c r="B14" s="20" t="str">
        <f>"=3339002*"</f>
        <v>=3339002*</v>
      </c>
    </row>
    <row r="15" spans="2:11" x14ac:dyDescent="0.4">
      <c r="B15" s="20" t="str">
        <f>"=3339003*"</f>
        <v>=3339003*</v>
      </c>
    </row>
    <row r="16" spans="2:11" x14ac:dyDescent="0.4">
      <c r="B16" s="20" t="str">
        <f>"=3339004*"</f>
        <v>=3339004*</v>
      </c>
    </row>
    <row r="17" spans="2:2" x14ac:dyDescent="0.4">
      <c r="B17" s="20" t="str">
        <f>"=3339400*"</f>
        <v>=3339400*</v>
      </c>
    </row>
  </sheetData>
  <mergeCells count="5">
    <mergeCell ref="B1:G1"/>
    <mergeCell ref="B2:G2"/>
    <mergeCell ref="B4:G4"/>
    <mergeCell ref="B5:G5"/>
    <mergeCell ref="B6:G6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5C5B-3D84-426C-A8DE-FA934B2A00AF}">
  <dimension ref="B1:H143"/>
  <sheetViews>
    <sheetView zoomScale="85" zoomScaleNormal="85" workbookViewId="0"/>
  </sheetViews>
  <sheetFormatPr defaultColWidth="9" defaultRowHeight="13.5" x14ac:dyDescent="0.4"/>
  <cols>
    <col min="1" max="1" width="3.875" style="1" customWidth="1"/>
    <col min="2" max="2" width="26.375" style="1" customWidth="1"/>
    <col min="3" max="3" width="17.25" style="1" bestFit="1" customWidth="1"/>
    <col min="4" max="4" width="65" style="1" customWidth="1"/>
    <col min="5" max="5" width="67.125" style="1" bestFit="1" customWidth="1"/>
    <col min="6" max="6" width="48.375" style="1" bestFit="1" customWidth="1"/>
    <col min="7" max="7" width="3.625" style="1" customWidth="1"/>
    <col min="8" max="13" width="11.5" style="1" customWidth="1"/>
    <col min="14" max="16384" width="9" style="1"/>
  </cols>
  <sheetData>
    <row r="1" spans="2:8" ht="45" customHeight="1" x14ac:dyDescent="0.4">
      <c r="B1" s="27" t="s">
        <v>1520</v>
      </c>
      <c r="C1" s="27"/>
      <c r="D1" s="27"/>
      <c r="E1" s="27"/>
      <c r="F1" s="27"/>
    </row>
    <row r="2" spans="2:8" ht="27" customHeight="1" x14ac:dyDescent="0.4">
      <c r="B2" s="37" t="s">
        <v>1521</v>
      </c>
      <c r="C2" s="37"/>
      <c r="D2" s="37"/>
      <c r="E2" s="37"/>
      <c r="F2" s="37"/>
    </row>
    <row r="3" spans="2:8" ht="14.25" thickBot="1" x14ac:dyDescent="0.45"/>
    <row r="4" spans="2:8" ht="96" customHeight="1" thickBot="1" x14ac:dyDescent="0.45">
      <c r="B4" s="38" t="s">
        <v>1522</v>
      </c>
      <c r="C4" s="39"/>
      <c r="D4" s="39"/>
      <c r="E4" s="39"/>
      <c r="F4" s="40"/>
      <c r="G4" s="3"/>
      <c r="H4" s="3"/>
    </row>
    <row r="6" spans="2:8" ht="27" x14ac:dyDescent="0.4">
      <c r="B6" s="2" t="s">
        <v>0</v>
      </c>
      <c r="C6" s="4" t="s">
        <v>1</v>
      </c>
      <c r="D6" s="2" t="s">
        <v>2</v>
      </c>
      <c r="E6" s="2" t="s">
        <v>3</v>
      </c>
      <c r="F6" s="2" t="s">
        <v>4</v>
      </c>
    </row>
    <row r="7" spans="2:8" x14ac:dyDescent="0.4">
      <c r="B7" s="5" t="s">
        <v>1062</v>
      </c>
      <c r="C7" s="5" t="s">
        <v>1063</v>
      </c>
      <c r="D7" s="5" t="s">
        <v>1064</v>
      </c>
      <c r="E7" s="5" t="s">
        <v>1064</v>
      </c>
      <c r="F7" s="5" t="s">
        <v>1065</v>
      </c>
    </row>
    <row r="8" spans="2:8" x14ac:dyDescent="0.4">
      <c r="B8" s="5" t="s">
        <v>1066</v>
      </c>
      <c r="C8" s="5" t="s">
        <v>1067</v>
      </c>
      <c r="D8" s="5" t="s">
        <v>1068</v>
      </c>
      <c r="E8" s="5" t="s">
        <v>1068</v>
      </c>
      <c r="F8" s="5" t="s">
        <v>1065</v>
      </c>
    </row>
    <row r="9" spans="2:8" x14ac:dyDescent="0.4">
      <c r="B9" s="5" t="s">
        <v>1069</v>
      </c>
      <c r="C9" s="5" t="s">
        <v>1070</v>
      </c>
      <c r="D9" s="5" t="s">
        <v>1071</v>
      </c>
      <c r="E9" s="5" t="s">
        <v>1071</v>
      </c>
      <c r="F9" s="5" t="s">
        <v>1065</v>
      </c>
    </row>
    <row r="10" spans="2:8" x14ac:dyDescent="0.4">
      <c r="B10" s="5" t="s">
        <v>1072</v>
      </c>
      <c r="C10" s="5" t="s">
        <v>1073</v>
      </c>
      <c r="D10" s="5" t="s">
        <v>1074</v>
      </c>
      <c r="E10" s="5" t="s">
        <v>1075</v>
      </c>
      <c r="F10" s="5" t="s">
        <v>1076</v>
      </c>
    </row>
    <row r="11" spans="2:8" x14ac:dyDescent="0.4">
      <c r="B11" s="5" t="s">
        <v>1072</v>
      </c>
      <c r="C11" s="5" t="s">
        <v>1077</v>
      </c>
      <c r="D11" s="5" t="s">
        <v>1074</v>
      </c>
      <c r="E11" s="5" t="s">
        <v>1078</v>
      </c>
      <c r="F11" s="5" t="s">
        <v>1076</v>
      </c>
    </row>
    <row r="12" spans="2:8" x14ac:dyDescent="0.4">
      <c r="B12" s="5" t="s">
        <v>1072</v>
      </c>
      <c r="C12" s="5" t="s">
        <v>1079</v>
      </c>
      <c r="D12" s="5" t="s">
        <v>1074</v>
      </c>
      <c r="E12" s="5" t="s">
        <v>1080</v>
      </c>
      <c r="F12" s="5" t="s">
        <v>1076</v>
      </c>
    </row>
    <row r="13" spans="2:8" x14ac:dyDescent="0.4">
      <c r="B13" s="5" t="s">
        <v>1072</v>
      </c>
      <c r="C13" s="5" t="s">
        <v>1081</v>
      </c>
      <c r="D13" s="5" t="s">
        <v>1074</v>
      </c>
      <c r="E13" s="5" t="s">
        <v>1082</v>
      </c>
      <c r="F13" s="5" t="s">
        <v>1076</v>
      </c>
    </row>
    <row r="14" spans="2:8" x14ac:dyDescent="0.4">
      <c r="B14" s="5" t="s">
        <v>1072</v>
      </c>
      <c r="C14" s="5" t="s">
        <v>1083</v>
      </c>
      <c r="D14" s="5" t="s">
        <v>1074</v>
      </c>
      <c r="E14" s="5" t="s">
        <v>1084</v>
      </c>
      <c r="F14" s="5" t="s">
        <v>1076</v>
      </c>
    </row>
    <row r="15" spans="2:8" x14ac:dyDescent="0.4">
      <c r="B15" s="5" t="s">
        <v>1072</v>
      </c>
      <c r="C15" s="5" t="s">
        <v>1085</v>
      </c>
      <c r="D15" s="5" t="s">
        <v>1074</v>
      </c>
      <c r="E15" s="5" t="s">
        <v>1086</v>
      </c>
      <c r="F15" s="5" t="s">
        <v>1076</v>
      </c>
    </row>
    <row r="16" spans="2:8" x14ac:dyDescent="0.4">
      <c r="B16" s="5" t="s">
        <v>1072</v>
      </c>
      <c r="C16" s="5" t="s">
        <v>1087</v>
      </c>
      <c r="D16" s="5" t="s">
        <v>1074</v>
      </c>
      <c r="E16" s="5" t="s">
        <v>1088</v>
      </c>
      <c r="F16" s="5" t="s">
        <v>1076</v>
      </c>
    </row>
    <row r="17" spans="2:6" x14ac:dyDescent="0.4">
      <c r="B17" s="5" t="s">
        <v>1072</v>
      </c>
      <c r="C17" s="5" t="s">
        <v>1089</v>
      </c>
      <c r="D17" s="5" t="s">
        <v>1074</v>
      </c>
      <c r="E17" s="5" t="s">
        <v>1090</v>
      </c>
      <c r="F17" s="5" t="s">
        <v>1076</v>
      </c>
    </row>
    <row r="18" spans="2:6" x14ac:dyDescent="0.4">
      <c r="B18" s="5" t="s">
        <v>1072</v>
      </c>
      <c r="C18" s="5" t="s">
        <v>1091</v>
      </c>
      <c r="D18" s="5" t="s">
        <v>1074</v>
      </c>
      <c r="E18" s="5" t="s">
        <v>1092</v>
      </c>
      <c r="F18" s="5" t="s">
        <v>1076</v>
      </c>
    </row>
    <row r="19" spans="2:6" x14ac:dyDescent="0.4">
      <c r="B19" s="5" t="s">
        <v>1072</v>
      </c>
      <c r="C19" s="5" t="s">
        <v>1093</v>
      </c>
      <c r="D19" s="5" t="s">
        <v>1074</v>
      </c>
      <c r="E19" s="5" t="s">
        <v>1094</v>
      </c>
      <c r="F19" s="5" t="s">
        <v>1076</v>
      </c>
    </row>
    <row r="20" spans="2:6" x14ac:dyDescent="0.4">
      <c r="B20" s="5" t="s">
        <v>1095</v>
      </c>
      <c r="C20" s="5" t="s">
        <v>1096</v>
      </c>
      <c r="D20" s="5" t="s">
        <v>1097</v>
      </c>
      <c r="E20" s="5" t="s">
        <v>1098</v>
      </c>
      <c r="F20" s="5" t="s">
        <v>1076</v>
      </c>
    </row>
    <row r="21" spans="2:6" x14ac:dyDescent="0.4">
      <c r="B21" s="5" t="s">
        <v>1099</v>
      </c>
      <c r="C21" s="5" t="s">
        <v>1100</v>
      </c>
      <c r="D21" s="5" t="s">
        <v>1074</v>
      </c>
      <c r="E21" s="5" t="s">
        <v>1101</v>
      </c>
      <c r="F21" s="5" t="s">
        <v>1102</v>
      </c>
    </row>
    <row r="22" spans="2:6" x14ac:dyDescent="0.4">
      <c r="B22" s="5" t="s">
        <v>1103</v>
      </c>
      <c r="C22" s="5" t="s">
        <v>1104</v>
      </c>
      <c r="D22" s="5" t="s">
        <v>1074</v>
      </c>
      <c r="E22" s="5" t="s">
        <v>1105</v>
      </c>
      <c r="F22" s="5" t="s">
        <v>1106</v>
      </c>
    </row>
    <row r="23" spans="2:6" x14ac:dyDescent="0.4">
      <c r="B23" s="5" t="s">
        <v>1103</v>
      </c>
      <c r="C23" s="5" t="s">
        <v>1107</v>
      </c>
      <c r="D23" s="5" t="s">
        <v>1074</v>
      </c>
      <c r="E23" s="5" t="s">
        <v>1108</v>
      </c>
      <c r="F23" s="5" t="s">
        <v>1106</v>
      </c>
    </row>
    <row r="24" spans="2:6" x14ac:dyDescent="0.4">
      <c r="B24" s="5" t="s">
        <v>1103</v>
      </c>
      <c r="C24" s="5" t="s">
        <v>1109</v>
      </c>
      <c r="D24" s="5" t="s">
        <v>1074</v>
      </c>
      <c r="E24" s="5" t="s">
        <v>1110</v>
      </c>
      <c r="F24" s="5" t="s">
        <v>1106</v>
      </c>
    </row>
    <row r="25" spans="2:6" x14ac:dyDescent="0.4">
      <c r="B25" s="5" t="s">
        <v>1103</v>
      </c>
      <c r="C25" s="5" t="s">
        <v>1111</v>
      </c>
      <c r="D25" s="5" t="s">
        <v>1074</v>
      </c>
      <c r="E25" s="5" t="s">
        <v>1112</v>
      </c>
      <c r="F25" s="5" t="s">
        <v>1106</v>
      </c>
    </row>
    <row r="26" spans="2:6" x14ac:dyDescent="0.4">
      <c r="B26" s="5" t="s">
        <v>1103</v>
      </c>
      <c r="C26" s="5" t="s">
        <v>1113</v>
      </c>
      <c r="D26" s="5" t="s">
        <v>1074</v>
      </c>
      <c r="E26" s="5" t="s">
        <v>1114</v>
      </c>
      <c r="F26" s="5" t="s">
        <v>1106</v>
      </c>
    </row>
    <row r="27" spans="2:6" x14ac:dyDescent="0.4">
      <c r="B27" s="5" t="s">
        <v>1103</v>
      </c>
      <c r="C27" s="5" t="s">
        <v>1115</v>
      </c>
      <c r="D27" s="5" t="s">
        <v>1074</v>
      </c>
      <c r="E27" s="5" t="s">
        <v>1116</v>
      </c>
      <c r="F27" s="5" t="s">
        <v>1106</v>
      </c>
    </row>
    <row r="28" spans="2:6" x14ac:dyDescent="0.4">
      <c r="B28" s="5" t="s">
        <v>1117</v>
      </c>
      <c r="C28" s="5" t="s">
        <v>1118</v>
      </c>
      <c r="D28" s="5" t="s">
        <v>1119</v>
      </c>
      <c r="E28" s="5" t="s">
        <v>1120</v>
      </c>
      <c r="F28" s="5" t="s">
        <v>1106</v>
      </c>
    </row>
    <row r="29" spans="2:6" x14ac:dyDescent="0.4">
      <c r="B29" s="5" t="s">
        <v>1121</v>
      </c>
      <c r="C29" s="5" t="s">
        <v>1122</v>
      </c>
      <c r="D29" s="5" t="s">
        <v>1074</v>
      </c>
      <c r="E29" s="5" t="s">
        <v>1123</v>
      </c>
      <c r="F29" s="5" t="s">
        <v>1124</v>
      </c>
    </row>
    <row r="30" spans="2:6" x14ac:dyDescent="0.4">
      <c r="B30" s="5" t="s">
        <v>1121</v>
      </c>
      <c r="C30" s="5" t="s">
        <v>1125</v>
      </c>
      <c r="D30" s="5" t="s">
        <v>1074</v>
      </c>
      <c r="E30" s="5" t="s">
        <v>1126</v>
      </c>
      <c r="F30" s="5" t="s">
        <v>1124</v>
      </c>
    </row>
    <row r="31" spans="2:6" x14ac:dyDescent="0.4">
      <c r="B31" s="5" t="s">
        <v>1127</v>
      </c>
      <c r="C31" s="5" t="s">
        <v>1128</v>
      </c>
      <c r="D31" s="5" t="s">
        <v>1129</v>
      </c>
      <c r="E31" s="5" t="s">
        <v>1130</v>
      </c>
      <c r="F31" s="5" t="s">
        <v>1131</v>
      </c>
    </row>
    <row r="32" spans="2:6" x14ac:dyDescent="0.4">
      <c r="B32" s="5" t="s">
        <v>1132</v>
      </c>
      <c r="C32" s="5" t="s">
        <v>1133</v>
      </c>
      <c r="D32" s="5" t="s">
        <v>1134</v>
      </c>
      <c r="E32" s="5" t="s">
        <v>1135</v>
      </c>
      <c r="F32" s="5" t="s">
        <v>1131</v>
      </c>
    </row>
    <row r="33" spans="2:6" x14ac:dyDescent="0.4">
      <c r="B33" s="5" t="s">
        <v>1136</v>
      </c>
      <c r="C33" s="5" t="s">
        <v>1137</v>
      </c>
      <c r="D33" s="5" t="s">
        <v>1138</v>
      </c>
      <c r="E33" s="5" t="s">
        <v>1139</v>
      </c>
      <c r="F33" s="5" t="s">
        <v>1140</v>
      </c>
    </row>
    <row r="34" spans="2:6" x14ac:dyDescent="0.4">
      <c r="B34" s="5" t="s">
        <v>1141</v>
      </c>
      <c r="C34" s="5" t="s">
        <v>1142</v>
      </c>
      <c r="D34" s="5" t="s">
        <v>1143</v>
      </c>
      <c r="E34" s="5" t="s">
        <v>1144</v>
      </c>
      <c r="F34" s="5" t="s">
        <v>1140</v>
      </c>
    </row>
    <row r="35" spans="2:6" x14ac:dyDescent="0.4">
      <c r="B35" s="5" t="s">
        <v>1145</v>
      </c>
      <c r="C35" s="5" t="s">
        <v>1146</v>
      </c>
      <c r="D35" s="5" t="s">
        <v>1147</v>
      </c>
      <c r="E35" s="5" t="s">
        <v>1148</v>
      </c>
      <c r="F35" s="5" t="s">
        <v>1140</v>
      </c>
    </row>
    <row r="36" spans="2:6" x14ac:dyDescent="0.4">
      <c r="B36" s="5" t="s">
        <v>1149</v>
      </c>
      <c r="C36" s="5" t="s">
        <v>1150</v>
      </c>
      <c r="D36" s="5" t="s">
        <v>1151</v>
      </c>
      <c r="E36" s="5" t="s">
        <v>1152</v>
      </c>
      <c r="F36" s="5" t="s">
        <v>1153</v>
      </c>
    </row>
    <row r="37" spans="2:6" x14ac:dyDescent="0.4">
      <c r="B37" s="5" t="s">
        <v>1154</v>
      </c>
      <c r="C37" s="5" t="s">
        <v>1155</v>
      </c>
      <c r="D37" s="5" t="s">
        <v>1156</v>
      </c>
      <c r="E37" s="5" t="s">
        <v>1157</v>
      </c>
      <c r="F37" s="5" t="s">
        <v>1153</v>
      </c>
    </row>
    <row r="38" spans="2:6" x14ac:dyDescent="0.4">
      <c r="B38" s="5" t="s">
        <v>1158</v>
      </c>
      <c r="C38" s="5" t="s">
        <v>1159</v>
      </c>
      <c r="D38" s="5" t="s">
        <v>1160</v>
      </c>
      <c r="E38" s="5" t="s">
        <v>1161</v>
      </c>
      <c r="F38" s="5" t="s">
        <v>1153</v>
      </c>
    </row>
    <row r="39" spans="2:6" x14ac:dyDescent="0.4">
      <c r="B39" s="5" t="s">
        <v>1162</v>
      </c>
      <c r="C39" s="5" t="s">
        <v>1163</v>
      </c>
      <c r="D39" s="5" t="s">
        <v>1129</v>
      </c>
      <c r="E39" s="5" t="s">
        <v>1164</v>
      </c>
      <c r="F39" s="5" t="s">
        <v>1165</v>
      </c>
    </row>
    <row r="40" spans="2:6" x14ac:dyDescent="0.4">
      <c r="B40" s="5" t="s">
        <v>1166</v>
      </c>
      <c r="C40" s="5" t="s">
        <v>1167</v>
      </c>
      <c r="D40" s="5" t="s">
        <v>1168</v>
      </c>
      <c r="E40" s="5" t="s">
        <v>1169</v>
      </c>
      <c r="F40" s="5" t="s">
        <v>1165</v>
      </c>
    </row>
    <row r="41" spans="2:6" x14ac:dyDescent="0.4">
      <c r="B41" s="5" t="s">
        <v>1170</v>
      </c>
      <c r="C41" s="5" t="s">
        <v>1171</v>
      </c>
      <c r="D41" s="5" t="s">
        <v>1172</v>
      </c>
      <c r="E41" s="5" t="s">
        <v>1173</v>
      </c>
      <c r="F41" s="5" t="s">
        <v>1165</v>
      </c>
    </row>
    <row r="42" spans="2:6" x14ac:dyDescent="0.4">
      <c r="B42" s="5" t="s">
        <v>1174</v>
      </c>
      <c r="C42" s="5" t="s">
        <v>1175</v>
      </c>
      <c r="D42" s="5" t="s">
        <v>1129</v>
      </c>
      <c r="E42" s="5" t="s">
        <v>1176</v>
      </c>
      <c r="F42" s="5" t="s">
        <v>1177</v>
      </c>
    </row>
    <row r="43" spans="2:6" x14ac:dyDescent="0.4">
      <c r="B43" s="5" t="s">
        <v>1178</v>
      </c>
      <c r="C43" s="5" t="s">
        <v>1179</v>
      </c>
      <c r="D43" s="5" t="s">
        <v>1151</v>
      </c>
      <c r="E43" s="5" t="s">
        <v>1180</v>
      </c>
      <c r="F43" s="5" t="s">
        <v>1177</v>
      </c>
    </row>
    <row r="44" spans="2:6" x14ac:dyDescent="0.4">
      <c r="B44" s="5" t="s">
        <v>1181</v>
      </c>
      <c r="C44" s="5" t="s">
        <v>1182</v>
      </c>
      <c r="D44" s="5" t="s">
        <v>1183</v>
      </c>
      <c r="E44" s="5" t="s">
        <v>1184</v>
      </c>
      <c r="F44" s="5" t="s">
        <v>1177</v>
      </c>
    </row>
    <row r="45" spans="2:6" x14ac:dyDescent="0.4">
      <c r="B45" s="5" t="s">
        <v>1185</v>
      </c>
      <c r="C45" s="5" t="s">
        <v>1186</v>
      </c>
      <c r="D45" s="5" t="s">
        <v>1187</v>
      </c>
      <c r="E45" s="5" t="s">
        <v>1188</v>
      </c>
      <c r="F45" s="5" t="s">
        <v>1177</v>
      </c>
    </row>
    <row r="46" spans="2:6" x14ac:dyDescent="0.4">
      <c r="B46" s="5" t="s">
        <v>1189</v>
      </c>
      <c r="C46" s="5" t="s">
        <v>1190</v>
      </c>
      <c r="D46" s="5" t="s">
        <v>1191</v>
      </c>
      <c r="E46" s="5" t="s">
        <v>1192</v>
      </c>
      <c r="F46" s="5" t="s">
        <v>1177</v>
      </c>
    </row>
    <row r="47" spans="2:6" x14ac:dyDescent="0.4">
      <c r="B47" s="5" t="s">
        <v>1193</v>
      </c>
      <c r="C47" s="5" t="s">
        <v>1194</v>
      </c>
      <c r="D47" s="5" t="s">
        <v>1195</v>
      </c>
      <c r="E47" s="5" t="s">
        <v>1196</v>
      </c>
      <c r="F47" s="5" t="s">
        <v>1177</v>
      </c>
    </row>
    <row r="48" spans="2:6" x14ac:dyDescent="0.4">
      <c r="B48" s="5" t="s">
        <v>1197</v>
      </c>
      <c r="C48" s="5" t="s">
        <v>1198</v>
      </c>
      <c r="D48" s="5" t="s">
        <v>1129</v>
      </c>
      <c r="E48" s="5" t="s">
        <v>1199</v>
      </c>
      <c r="F48" s="5" t="s">
        <v>1200</v>
      </c>
    </row>
    <row r="49" spans="2:6" x14ac:dyDescent="0.4">
      <c r="B49" s="5" t="s">
        <v>1201</v>
      </c>
      <c r="C49" s="5" t="s">
        <v>1202</v>
      </c>
      <c r="D49" s="5" t="s">
        <v>1203</v>
      </c>
      <c r="E49" s="5" t="s">
        <v>1204</v>
      </c>
      <c r="F49" s="5" t="s">
        <v>1200</v>
      </c>
    </row>
    <row r="50" spans="2:6" x14ac:dyDescent="0.4">
      <c r="B50" s="5" t="s">
        <v>1205</v>
      </c>
      <c r="C50" s="5" t="s">
        <v>1206</v>
      </c>
      <c r="D50" s="5" t="s">
        <v>1207</v>
      </c>
      <c r="E50" s="5" t="s">
        <v>1208</v>
      </c>
      <c r="F50" s="5" t="s">
        <v>1200</v>
      </c>
    </row>
    <row r="51" spans="2:6" x14ac:dyDescent="0.4">
      <c r="B51" s="5" t="s">
        <v>1209</v>
      </c>
      <c r="C51" s="5" t="s">
        <v>1210</v>
      </c>
      <c r="D51" s="5" t="s">
        <v>1211</v>
      </c>
      <c r="E51" s="5" t="s">
        <v>1212</v>
      </c>
      <c r="F51" s="5" t="s">
        <v>1213</v>
      </c>
    </row>
    <row r="52" spans="2:6" x14ac:dyDescent="0.4">
      <c r="B52" s="5" t="s">
        <v>1214</v>
      </c>
      <c r="C52" s="5" t="s">
        <v>1215</v>
      </c>
      <c r="D52" s="5" t="s">
        <v>1216</v>
      </c>
      <c r="E52" s="5" t="s">
        <v>1217</v>
      </c>
      <c r="F52" s="5" t="s">
        <v>1218</v>
      </c>
    </row>
    <row r="53" spans="2:6" x14ac:dyDescent="0.4">
      <c r="B53" s="5" t="s">
        <v>1219</v>
      </c>
      <c r="C53" s="5" t="s">
        <v>1220</v>
      </c>
      <c r="D53" s="5" t="s">
        <v>1221</v>
      </c>
      <c r="E53" s="5" t="s">
        <v>1222</v>
      </c>
      <c r="F53" s="5" t="s">
        <v>1131</v>
      </c>
    </row>
    <row r="54" spans="2:6" x14ac:dyDescent="0.4">
      <c r="B54" s="5" t="s">
        <v>1219</v>
      </c>
      <c r="C54" s="5" t="s">
        <v>1223</v>
      </c>
      <c r="D54" s="5" t="s">
        <v>1221</v>
      </c>
      <c r="E54" s="5" t="s">
        <v>1224</v>
      </c>
      <c r="F54" s="5" t="s">
        <v>1131</v>
      </c>
    </row>
    <row r="55" spans="2:6" x14ac:dyDescent="0.4">
      <c r="B55" s="5" t="s">
        <v>1219</v>
      </c>
      <c r="C55" s="5" t="s">
        <v>1225</v>
      </c>
      <c r="D55" s="5" t="s">
        <v>1221</v>
      </c>
      <c r="E55" s="5" t="s">
        <v>1226</v>
      </c>
      <c r="F55" s="5" t="s">
        <v>1131</v>
      </c>
    </row>
    <row r="56" spans="2:6" x14ac:dyDescent="0.4">
      <c r="B56" s="5" t="s">
        <v>1219</v>
      </c>
      <c r="C56" s="5" t="s">
        <v>1227</v>
      </c>
      <c r="D56" s="5" t="s">
        <v>1221</v>
      </c>
      <c r="E56" s="5" t="s">
        <v>1228</v>
      </c>
      <c r="F56" s="5" t="s">
        <v>1131</v>
      </c>
    </row>
    <row r="57" spans="2:6" x14ac:dyDescent="0.4">
      <c r="B57" s="5" t="s">
        <v>1219</v>
      </c>
      <c r="C57" s="5" t="s">
        <v>1229</v>
      </c>
      <c r="D57" s="5" t="s">
        <v>1221</v>
      </c>
      <c r="E57" s="5" t="s">
        <v>1230</v>
      </c>
      <c r="F57" s="5" t="s">
        <v>1131</v>
      </c>
    </row>
    <row r="58" spans="2:6" x14ac:dyDescent="0.4">
      <c r="B58" s="5" t="s">
        <v>1219</v>
      </c>
      <c r="C58" s="5" t="s">
        <v>1231</v>
      </c>
      <c r="D58" s="5" t="s">
        <v>1221</v>
      </c>
      <c r="E58" s="5" t="s">
        <v>1232</v>
      </c>
      <c r="F58" s="5" t="s">
        <v>1131</v>
      </c>
    </row>
    <row r="59" spans="2:6" x14ac:dyDescent="0.4">
      <c r="B59" s="5" t="s">
        <v>1219</v>
      </c>
      <c r="C59" s="5" t="s">
        <v>1233</v>
      </c>
      <c r="D59" s="5" t="s">
        <v>1221</v>
      </c>
      <c r="E59" s="5" t="s">
        <v>1234</v>
      </c>
      <c r="F59" s="5" t="s">
        <v>1131</v>
      </c>
    </row>
    <row r="60" spans="2:6" x14ac:dyDescent="0.4">
      <c r="B60" s="5" t="s">
        <v>1219</v>
      </c>
      <c r="C60" s="5" t="s">
        <v>1235</v>
      </c>
      <c r="D60" s="5" t="s">
        <v>1221</v>
      </c>
      <c r="E60" s="5" t="s">
        <v>1236</v>
      </c>
      <c r="F60" s="5" t="s">
        <v>1131</v>
      </c>
    </row>
    <row r="61" spans="2:6" x14ac:dyDescent="0.4">
      <c r="B61" s="5" t="s">
        <v>1237</v>
      </c>
      <c r="C61" s="5" t="s">
        <v>1238</v>
      </c>
      <c r="D61" s="5" t="s">
        <v>1239</v>
      </c>
      <c r="E61" s="5" t="s">
        <v>1240</v>
      </c>
      <c r="F61" s="5" t="s">
        <v>1241</v>
      </c>
    </row>
    <row r="62" spans="2:6" x14ac:dyDescent="0.4">
      <c r="B62" s="5" t="s">
        <v>1237</v>
      </c>
      <c r="C62" s="5" t="s">
        <v>1242</v>
      </c>
      <c r="D62" s="5" t="s">
        <v>1239</v>
      </c>
      <c r="E62" s="5" t="s">
        <v>1243</v>
      </c>
      <c r="F62" s="5" t="s">
        <v>1241</v>
      </c>
    </row>
    <row r="63" spans="2:6" x14ac:dyDescent="0.4">
      <c r="B63" s="5" t="s">
        <v>1237</v>
      </c>
      <c r="C63" s="5" t="s">
        <v>1244</v>
      </c>
      <c r="D63" s="5" t="s">
        <v>1239</v>
      </c>
      <c r="E63" s="5" t="s">
        <v>1245</v>
      </c>
      <c r="F63" s="5" t="s">
        <v>1241</v>
      </c>
    </row>
    <row r="64" spans="2:6" x14ac:dyDescent="0.4">
      <c r="B64" s="5" t="s">
        <v>1246</v>
      </c>
      <c r="C64" s="5" t="s">
        <v>1247</v>
      </c>
      <c r="D64" s="5" t="s">
        <v>1248</v>
      </c>
      <c r="E64" s="5" t="s">
        <v>1249</v>
      </c>
      <c r="F64" s="5" t="s">
        <v>1241</v>
      </c>
    </row>
    <row r="65" spans="2:6" x14ac:dyDescent="0.4">
      <c r="B65" s="5" t="s">
        <v>1250</v>
      </c>
      <c r="C65" s="5" t="s">
        <v>1251</v>
      </c>
      <c r="D65" s="5" t="s">
        <v>1239</v>
      </c>
      <c r="E65" s="5" t="s">
        <v>1252</v>
      </c>
      <c r="F65" s="5" t="s">
        <v>1253</v>
      </c>
    </row>
    <row r="66" spans="2:6" x14ac:dyDescent="0.4">
      <c r="B66" s="5" t="s">
        <v>1250</v>
      </c>
      <c r="C66" s="5" t="s">
        <v>1254</v>
      </c>
      <c r="D66" s="5" t="s">
        <v>1239</v>
      </c>
      <c r="E66" s="5" t="s">
        <v>1255</v>
      </c>
      <c r="F66" s="5" t="s">
        <v>1253</v>
      </c>
    </row>
    <row r="67" spans="2:6" x14ac:dyDescent="0.4">
      <c r="B67" s="5" t="s">
        <v>1250</v>
      </c>
      <c r="C67" s="5" t="s">
        <v>1256</v>
      </c>
      <c r="D67" s="5" t="s">
        <v>1239</v>
      </c>
      <c r="E67" s="5" t="s">
        <v>1257</v>
      </c>
      <c r="F67" s="5" t="s">
        <v>1253</v>
      </c>
    </row>
    <row r="68" spans="2:6" x14ac:dyDescent="0.4">
      <c r="B68" s="5" t="s">
        <v>1250</v>
      </c>
      <c r="C68" s="5" t="s">
        <v>1258</v>
      </c>
      <c r="D68" s="5" t="s">
        <v>1239</v>
      </c>
      <c r="E68" s="5" t="s">
        <v>1259</v>
      </c>
      <c r="F68" s="5" t="s">
        <v>1253</v>
      </c>
    </row>
    <row r="69" spans="2:6" x14ac:dyDescent="0.4">
      <c r="B69" s="5" t="s">
        <v>1260</v>
      </c>
      <c r="C69" s="5" t="s">
        <v>1261</v>
      </c>
      <c r="D69" s="5" t="s">
        <v>1262</v>
      </c>
      <c r="E69" s="5" t="s">
        <v>1263</v>
      </c>
      <c r="F69" s="5" t="s">
        <v>1253</v>
      </c>
    </row>
    <row r="70" spans="2:6" x14ac:dyDescent="0.4">
      <c r="B70" s="5" t="s">
        <v>1264</v>
      </c>
      <c r="C70" s="5" t="s">
        <v>1265</v>
      </c>
      <c r="D70" s="5" t="s">
        <v>1266</v>
      </c>
      <c r="E70" s="5" t="s">
        <v>1267</v>
      </c>
      <c r="F70" s="5" t="s">
        <v>1253</v>
      </c>
    </row>
    <row r="71" spans="2:6" x14ac:dyDescent="0.4">
      <c r="B71" s="5" t="s">
        <v>1268</v>
      </c>
      <c r="C71" s="5" t="s">
        <v>1269</v>
      </c>
      <c r="D71" s="5" t="s">
        <v>1239</v>
      </c>
      <c r="E71" s="5" t="s">
        <v>1270</v>
      </c>
      <c r="F71" s="5" t="s">
        <v>1153</v>
      </c>
    </row>
    <row r="72" spans="2:6" x14ac:dyDescent="0.4">
      <c r="B72" s="5" t="s">
        <v>1268</v>
      </c>
      <c r="C72" s="5" t="s">
        <v>1271</v>
      </c>
      <c r="D72" s="5" t="s">
        <v>1239</v>
      </c>
      <c r="E72" s="5" t="s">
        <v>1272</v>
      </c>
      <c r="F72" s="5" t="s">
        <v>1153</v>
      </c>
    </row>
    <row r="73" spans="2:6" x14ac:dyDescent="0.4">
      <c r="B73" s="5" t="s">
        <v>1268</v>
      </c>
      <c r="C73" s="5" t="s">
        <v>1273</v>
      </c>
      <c r="D73" s="5" t="s">
        <v>1239</v>
      </c>
      <c r="E73" s="5" t="s">
        <v>1274</v>
      </c>
      <c r="F73" s="5" t="s">
        <v>1153</v>
      </c>
    </row>
    <row r="74" spans="2:6" x14ac:dyDescent="0.4">
      <c r="B74" s="5" t="s">
        <v>1268</v>
      </c>
      <c r="C74" s="5" t="s">
        <v>1275</v>
      </c>
      <c r="D74" s="5" t="s">
        <v>1239</v>
      </c>
      <c r="E74" s="5" t="s">
        <v>1276</v>
      </c>
      <c r="F74" s="5" t="s">
        <v>1153</v>
      </c>
    </row>
    <row r="75" spans="2:6" x14ac:dyDescent="0.4">
      <c r="B75" s="5" t="s">
        <v>1268</v>
      </c>
      <c r="C75" s="5" t="s">
        <v>1277</v>
      </c>
      <c r="D75" s="5" t="s">
        <v>1239</v>
      </c>
      <c r="E75" s="5" t="s">
        <v>1278</v>
      </c>
      <c r="F75" s="5" t="s">
        <v>1153</v>
      </c>
    </row>
    <row r="76" spans="2:6" x14ac:dyDescent="0.4">
      <c r="B76" s="5" t="s">
        <v>1268</v>
      </c>
      <c r="C76" s="5" t="s">
        <v>1279</v>
      </c>
      <c r="D76" s="5" t="s">
        <v>1239</v>
      </c>
      <c r="E76" s="5" t="s">
        <v>1280</v>
      </c>
      <c r="F76" s="5" t="s">
        <v>1153</v>
      </c>
    </row>
    <row r="77" spans="2:6" x14ac:dyDescent="0.4">
      <c r="B77" s="5" t="s">
        <v>1281</v>
      </c>
      <c r="C77" s="5" t="s">
        <v>1282</v>
      </c>
      <c r="D77" s="5" t="s">
        <v>1283</v>
      </c>
      <c r="E77" s="5" t="s">
        <v>1284</v>
      </c>
      <c r="F77" s="5" t="s">
        <v>1153</v>
      </c>
    </row>
    <row r="78" spans="2:6" x14ac:dyDescent="0.4">
      <c r="B78" s="5" t="s">
        <v>1285</v>
      </c>
      <c r="C78" s="5" t="s">
        <v>1286</v>
      </c>
      <c r="D78" s="5" t="s">
        <v>1287</v>
      </c>
      <c r="E78" s="5" t="s">
        <v>1288</v>
      </c>
      <c r="F78" s="5" t="s">
        <v>1153</v>
      </c>
    </row>
    <row r="79" spans="2:6" x14ac:dyDescent="0.4">
      <c r="B79" s="5" t="s">
        <v>1289</v>
      </c>
      <c r="C79" s="5" t="s">
        <v>1290</v>
      </c>
      <c r="D79" s="5" t="s">
        <v>1291</v>
      </c>
      <c r="E79" s="5" t="s">
        <v>1292</v>
      </c>
      <c r="F79" s="5" t="s">
        <v>1153</v>
      </c>
    </row>
    <row r="80" spans="2:6" x14ac:dyDescent="0.4">
      <c r="B80" s="5" t="s">
        <v>1293</v>
      </c>
      <c r="C80" s="5" t="s">
        <v>1294</v>
      </c>
      <c r="D80" s="5" t="s">
        <v>1295</v>
      </c>
      <c r="E80" s="5" t="s">
        <v>1296</v>
      </c>
      <c r="F80" s="5" t="s">
        <v>1153</v>
      </c>
    </row>
    <row r="81" spans="2:6" x14ac:dyDescent="0.4">
      <c r="B81" s="5" t="s">
        <v>1297</v>
      </c>
      <c r="C81" s="5" t="s">
        <v>1298</v>
      </c>
      <c r="D81" s="5" t="s">
        <v>1299</v>
      </c>
      <c r="E81" s="5" t="s">
        <v>1300</v>
      </c>
      <c r="F81" s="5" t="s">
        <v>1153</v>
      </c>
    </row>
    <row r="82" spans="2:6" x14ac:dyDescent="0.4">
      <c r="B82" s="5" t="s">
        <v>1301</v>
      </c>
      <c r="C82" s="5" t="s">
        <v>1302</v>
      </c>
      <c r="D82" s="5" t="s">
        <v>1303</v>
      </c>
      <c r="E82" s="5" t="s">
        <v>1304</v>
      </c>
      <c r="F82" s="5" t="s">
        <v>1153</v>
      </c>
    </row>
    <row r="83" spans="2:6" x14ac:dyDescent="0.4">
      <c r="B83" s="5" t="s">
        <v>1305</v>
      </c>
      <c r="C83" s="5" t="s">
        <v>1306</v>
      </c>
      <c r="D83" s="5" t="s">
        <v>1307</v>
      </c>
      <c r="E83" s="5" t="s">
        <v>1308</v>
      </c>
      <c r="F83" s="5" t="s">
        <v>1153</v>
      </c>
    </row>
    <row r="84" spans="2:6" x14ac:dyDescent="0.4">
      <c r="B84" s="5" t="s">
        <v>1309</v>
      </c>
      <c r="C84" s="5" t="s">
        <v>1310</v>
      </c>
      <c r="D84" s="5" t="s">
        <v>1311</v>
      </c>
      <c r="E84" s="5" t="s">
        <v>1312</v>
      </c>
      <c r="F84" s="5" t="s">
        <v>1153</v>
      </c>
    </row>
    <row r="85" spans="2:6" x14ac:dyDescent="0.4">
      <c r="B85" s="5" t="s">
        <v>1313</v>
      </c>
      <c r="C85" s="5" t="s">
        <v>1314</v>
      </c>
      <c r="D85" s="5" t="s">
        <v>1239</v>
      </c>
      <c r="E85" s="5" t="s">
        <v>1315</v>
      </c>
      <c r="F85" s="5" t="s">
        <v>1177</v>
      </c>
    </row>
    <row r="86" spans="2:6" x14ac:dyDescent="0.4">
      <c r="B86" s="5" t="s">
        <v>1313</v>
      </c>
      <c r="C86" s="5" t="s">
        <v>1316</v>
      </c>
      <c r="D86" s="5" t="s">
        <v>1239</v>
      </c>
      <c r="E86" s="5" t="s">
        <v>1317</v>
      </c>
      <c r="F86" s="5" t="s">
        <v>1177</v>
      </c>
    </row>
    <row r="87" spans="2:6" x14ac:dyDescent="0.4">
      <c r="B87" s="5" t="s">
        <v>1313</v>
      </c>
      <c r="C87" s="5" t="s">
        <v>1318</v>
      </c>
      <c r="D87" s="5" t="s">
        <v>1239</v>
      </c>
      <c r="E87" s="5" t="s">
        <v>1319</v>
      </c>
      <c r="F87" s="5" t="s">
        <v>1177</v>
      </c>
    </row>
    <row r="88" spans="2:6" x14ac:dyDescent="0.4">
      <c r="B88" s="5" t="s">
        <v>1313</v>
      </c>
      <c r="C88" s="5" t="s">
        <v>1320</v>
      </c>
      <c r="D88" s="5" t="s">
        <v>1239</v>
      </c>
      <c r="E88" s="5" t="s">
        <v>1321</v>
      </c>
      <c r="F88" s="5" t="s">
        <v>1177</v>
      </c>
    </row>
    <row r="89" spans="2:6" x14ac:dyDescent="0.4">
      <c r="B89" s="5" t="s">
        <v>1322</v>
      </c>
      <c r="C89" s="5" t="s">
        <v>1323</v>
      </c>
      <c r="D89" s="5" t="s">
        <v>1324</v>
      </c>
      <c r="E89" s="5" t="s">
        <v>1325</v>
      </c>
      <c r="F89" s="5" t="s">
        <v>1177</v>
      </c>
    </row>
    <row r="90" spans="2:6" x14ac:dyDescent="0.4">
      <c r="B90" s="5" t="s">
        <v>1326</v>
      </c>
      <c r="C90" s="5" t="s">
        <v>1327</v>
      </c>
      <c r="D90" s="5" t="s">
        <v>1291</v>
      </c>
      <c r="E90" s="5" t="s">
        <v>1328</v>
      </c>
      <c r="F90" s="5" t="s">
        <v>1177</v>
      </c>
    </row>
    <row r="91" spans="2:6" x14ac:dyDescent="0.4">
      <c r="B91" s="5" t="s">
        <v>1329</v>
      </c>
      <c r="C91" s="5" t="s">
        <v>1330</v>
      </c>
      <c r="D91" s="5" t="s">
        <v>1295</v>
      </c>
      <c r="E91" s="5" t="s">
        <v>1331</v>
      </c>
      <c r="F91" s="5" t="s">
        <v>1177</v>
      </c>
    </row>
    <row r="92" spans="2:6" x14ac:dyDescent="0.4">
      <c r="B92" s="5" t="s">
        <v>1332</v>
      </c>
      <c r="C92" s="5" t="s">
        <v>1333</v>
      </c>
      <c r="D92" s="5" t="s">
        <v>1334</v>
      </c>
      <c r="E92" s="5" t="s">
        <v>1335</v>
      </c>
      <c r="F92" s="5" t="s">
        <v>1177</v>
      </c>
    </row>
    <row r="93" spans="2:6" x14ac:dyDescent="0.4">
      <c r="B93" s="5" t="s">
        <v>1336</v>
      </c>
      <c r="C93" s="5" t="s">
        <v>1337</v>
      </c>
      <c r="D93" s="5" t="s">
        <v>1338</v>
      </c>
      <c r="E93" s="5" t="s">
        <v>1339</v>
      </c>
      <c r="F93" s="5" t="s">
        <v>1177</v>
      </c>
    </row>
    <row r="94" spans="2:6" x14ac:dyDescent="0.4">
      <c r="B94" s="5" t="s">
        <v>1340</v>
      </c>
      <c r="C94" s="5" t="s">
        <v>1341</v>
      </c>
      <c r="D94" s="5" t="s">
        <v>1342</v>
      </c>
      <c r="E94" s="5" t="s">
        <v>1343</v>
      </c>
      <c r="F94" s="5" t="s">
        <v>1177</v>
      </c>
    </row>
    <row r="95" spans="2:6" x14ac:dyDescent="0.4">
      <c r="B95" s="5" t="s">
        <v>1344</v>
      </c>
      <c r="C95" s="5" t="s">
        <v>1345</v>
      </c>
      <c r="D95" s="5" t="s">
        <v>1239</v>
      </c>
      <c r="E95" s="5" t="s">
        <v>1346</v>
      </c>
      <c r="F95" s="5" t="s">
        <v>1200</v>
      </c>
    </row>
    <row r="96" spans="2:6" x14ac:dyDescent="0.4">
      <c r="B96" s="5" t="s">
        <v>1344</v>
      </c>
      <c r="C96" s="5" t="s">
        <v>1347</v>
      </c>
      <c r="D96" s="5" t="s">
        <v>1239</v>
      </c>
      <c r="E96" s="5" t="s">
        <v>1348</v>
      </c>
      <c r="F96" s="5" t="s">
        <v>1200</v>
      </c>
    </row>
    <row r="97" spans="2:6" x14ac:dyDescent="0.4">
      <c r="B97" s="5" t="s">
        <v>1344</v>
      </c>
      <c r="C97" s="5" t="s">
        <v>1349</v>
      </c>
      <c r="D97" s="5" t="s">
        <v>1239</v>
      </c>
      <c r="E97" s="5" t="s">
        <v>1350</v>
      </c>
      <c r="F97" s="5" t="s">
        <v>1200</v>
      </c>
    </row>
    <row r="98" spans="2:6" x14ac:dyDescent="0.4">
      <c r="B98" s="5" t="s">
        <v>1351</v>
      </c>
      <c r="C98" s="5" t="s">
        <v>1352</v>
      </c>
      <c r="D98" s="5" t="s">
        <v>1324</v>
      </c>
      <c r="E98" s="5" t="s">
        <v>1353</v>
      </c>
      <c r="F98" s="5" t="s">
        <v>1200</v>
      </c>
    </row>
    <row r="99" spans="2:6" x14ac:dyDescent="0.4">
      <c r="B99" s="5" t="s">
        <v>1354</v>
      </c>
      <c r="C99" s="5" t="s">
        <v>1355</v>
      </c>
      <c r="D99" s="5" t="s">
        <v>1295</v>
      </c>
      <c r="E99" s="5" t="s">
        <v>1356</v>
      </c>
      <c r="F99" s="5" t="s">
        <v>1200</v>
      </c>
    </row>
    <row r="100" spans="2:6" x14ac:dyDescent="0.4">
      <c r="B100" s="5" t="s">
        <v>1357</v>
      </c>
      <c r="C100" s="5" t="s">
        <v>1358</v>
      </c>
      <c r="D100" s="5" t="s">
        <v>1359</v>
      </c>
      <c r="E100" s="5" t="s">
        <v>1360</v>
      </c>
      <c r="F100" s="5" t="s">
        <v>1200</v>
      </c>
    </row>
    <row r="101" spans="2:6" x14ac:dyDescent="0.4">
      <c r="B101" s="5" t="s">
        <v>1361</v>
      </c>
      <c r="C101" s="5" t="s">
        <v>1362</v>
      </c>
      <c r="D101" s="5" t="s">
        <v>1363</v>
      </c>
      <c r="E101" s="5" t="s">
        <v>1364</v>
      </c>
      <c r="F101" s="5" t="s">
        <v>1200</v>
      </c>
    </row>
    <row r="102" spans="2:6" x14ac:dyDescent="0.4">
      <c r="B102" s="5" t="s">
        <v>1365</v>
      </c>
      <c r="C102" s="5" t="s">
        <v>1366</v>
      </c>
      <c r="D102" s="5" t="s">
        <v>1367</v>
      </c>
      <c r="E102" s="5" t="s">
        <v>1368</v>
      </c>
      <c r="F102" s="5" t="s">
        <v>1369</v>
      </c>
    </row>
    <row r="103" spans="2:6" x14ac:dyDescent="0.4">
      <c r="B103" s="5" t="s">
        <v>1370</v>
      </c>
      <c r="C103" s="5" t="s">
        <v>1371</v>
      </c>
      <c r="D103" s="5" t="s">
        <v>1372</v>
      </c>
      <c r="E103" s="5" t="s">
        <v>1372</v>
      </c>
      <c r="F103" s="5" t="s">
        <v>1373</v>
      </c>
    </row>
    <row r="104" spans="2:6" x14ac:dyDescent="0.4">
      <c r="B104" s="5" t="s">
        <v>1374</v>
      </c>
      <c r="C104" s="5" t="s">
        <v>1375</v>
      </c>
      <c r="D104" s="5" t="s">
        <v>1376</v>
      </c>
      <c r="E104" s="5" t="s">
        <v>1376</v>
      </c>
      <c r="F104" s="5" t="s">
        <v>1377</v>
      </c>
    </row>
    <row r="105" spans="2:6" x14ac:dyDescent="0.4">
      <c r="B105" s="5" t="s">
        <v>1378</v>
      </c>
      <c r="C105" s="5" t="s">
        <v>1379</v>
      </c>
      <c r="D105" s="5" t="s">
        <v>1380</v>
      </c>
      <c r="E105" s="5" t="s">
        <v>1380</v>
      </c>
      <c r="F105" s="5" t="s">
        <v>1381</v>
      </c>
    </row>
    <row r="106" spans="2:6" x14ac:dyDescent="0.4">
      <c r="B106" s="5" t="s">
        <v>1382</v>
      </c>
      <c r="C106" s="5" t="s">
        <v>1383</v>
      </c>
      <c r="D106" s="5" t="s">
        <v>1384</v>
      </c>
      <c r="E106" s="5" t="s">
        <v>1384</v>
      </c>
      <c r="F106" s="5" t="s">
        <v>1385</v>
      </c>
    </row>
    <row r="107" spans="2:6" x14ac:dyDescent="0.4">
      <c r="B107" s="5" t="s">
        <v>1386</v>
      </c>
      <c r="C107" s="5" t="s">
        <v>1387</v>
      </c>
      <c r="D107" s="5" t="s">
        <v>1388</v>
      </c>
      <c r="E107" s="5" t="s">
        <v>1388</v>
      </c>
      <c r="F107" s="5" t="s">
        <v>1389</v>
      </c>
    </row>
    <row r="108" spans="2:6" x14ac:dyDescent="0.4">
      <c r="B108" s="5" t="s">
        <v>1390</v>
      </c>
      <c r="C108" s="5" t="s">
        <v>1391</v>
      </c>
      <c r="D108" s="5" t="s">
        <v>1392</v>
      </c>
      <c r="E108" s="5" t="s">
        <v>1392</v>
      </c>
      <c r="F108" s="5" t="s">
        <v>1381</v>
      </c>
    </row>
    <row r="109" spans="2:6" x14ac:dyDescent="0.4">
      <c r="B109" s="5" t="s">
        <v>1393</v>
      </c>
      <c r="C109" s="5" t="s">
        <v>1394</v>
      </c>
      <c r="D109" s="5" t="s">
        <v>1395</v>
      </c>
      <c r="E109" s="5" t="s">
        <v>1395</v>
      </c>
      <c r="F109" s="5" t="s">
        <v>1385</v>
      </c>
    </row>
    <row r="110" spans="2:6" x14ac:dyDescent="0.4">
      <c r="B110" s="5" t="s">
        <v>1396</v>
      </c>
      <c r="C110" s="5" t="s">
        <v>1397</v>
      </c>
      <c r="D110" s="5" t="s">
        <v>1398</v>
      </c>
      <c r="E110" s="5" t="s">
        <v>1398</v>
      </c>
      <c r="F110" s="5" t="s">
        <v>1389</v>
      </c>
    </row>
    <row r="111" spans="2:6" x14ac:dyDescent="0.4">
      <c r="B111" s="5" t="s">
        <v>1399</v>
      </c>
      <c r="C111" s="5" t="s">
        <v>1400</v>
      </c>
      <c r="D111" s="5" t="s">
        <v>1401</v>
      </c>
      <c r="E111" s="5" t="s">
        <v>1401</v>
      </c>
      <c r="F111" s="5" t="s">
        <v>1402</v>
      </c>
    </row>
    <row r="112" spans="2:6" x14ac:dyDescent="0.4">
      <c r="B112" s="5" t="s">
        <v>1403</v>
      </c>
      <c r="C112" s="5" t="s">
        <v>1404</v>
      </c>
      <c r="D112" s="5" t="s">
        <v>1405</v>
      </c>
      <c r="E112" s="5" t="s">
        <v>1405</v>
      </c>
      <c r="F112" s="5" t="s">
        <v>1406</v>
      </c>
    </row>
    <row r="113" spans="2:6" x14ac:dyDescent="0.4">
      <c r="B113" s="5" t="s">
        <v>1407</v>
      </c>
      <c r="C113" s="5" t="s">
        <v>1408</v>
      </c>
      <c r="D113" s="5" t="s">
        <v>1409</v>
      </c>
      <c r="E113" s="5" t="s">
        <v>1409</v>
      </c>
      <c r="F113" s="5" t="s">
        <v>1410</v>
      </c>
    </row>
    <row r="114" spans="2:6" x14ac:dyDescent="0.4">
      <c r="B114" s="5" t="s">
        <v>1411</v>
      </c>
      <c r="C114" s="5" t="s">
        <v>1412</v>
      </c>
      <c r="D114" s="5" t="s">
        <v>1413</v>
      </c>
      <c r="E114" s="5" t="s">
        <v>1413</v>
      </c>
      <c r="F114" s="5" t="s">
        <v>1410</v>
      </c>
    </row>
    <row r="115" spans="2:6" x14ac:dyDescent="0.4">
      <c r="B115" s="5" t="s">
        <v>1414</v>
      </c>
      <c r="C115" s="5" t="s">
        <v>1415</v>
      </c>
      <c r="D115" s="5" t="s">
        <v>1416</v>
      </c>
      <c r="E115" s="5" t="s">
        <v>1416</v>
      </c>
      <c r="F115" s="5" t="s">
        <v>1410</v>
      </c>
    </row>
    <row r="116" spans="2:6" x14ac:dyDescent="0.4">
      <c r="B116" s="5" t="s">
        <v>1417</v>
      </c>
      <c r="C116" s="5" t="s">
        <v>1418</v>
      </c>
      <c r="D116" s="5" t="s">
        <v>1419</v>
      </c>
      <c r="E116" s="5" t="s">
        <v>1419</v>
      </c>
      <c r="F116" s="5" t="s">
        <v>1381</v>
      </c>
    </row>
    <row r="117" spans="2:6" x14ac:dyDescent="0.4">
      <c r="B117" s="5" t="s">
        <v>1420</v>
      </c>
      <c r="C117" s="5" t="s">
        <v>1421</v>
      </c>
      <c r="D117" s="5" t="s">
        <v>1422</v>
      </c>
      <c r="E117" s="5" t="s">
        <v>1422</v>
      </c>
      <c r="F117" s="5" t="s">
        <v>1381</v>
      </c>
    </row>
    <row r="118" spans="2:6" x14ac:dyDescent="0.4">
      <c r="B118" s="5" t="s">
        <v>1423</v>
      </c>
      <c r="C118" s="5" t="s">
        <v>1424</v>
      </c>
      <c r="D118" s="5" t="s">
        <v>1425</v>
      </c>
      <c r="E118" s="5" t="s">
        <v>1425</v>
      </c>
      <c r="F118" s="5" t="s">
        <v>1381</v>
      </c>
    </row>
    <row r="119" spans="2:6" x14ac:dyDescent="0.4">
      <c r="B119" s="5" t="s">
        <v>1426</v>
      </c>
      <c r="C119" s="5" t="s">
        <v>1427</v>
      </c>
      <c r="D119" s="5" t="s">
        <v>1428</v>
      </c>
      <c r="E119" s="5" t="s">
        <v>1428</v>
      </c>
      <c r="F119" s="5" t="s">
        <v>1410</v>
      </c>
    </row>
    <row r="120" spans="2:6" x14ac:dyDescent="0.4">
      <c r="B120" s="5" t="s">
        <v>1429</v>
      </c>
      <c r="C120" s="5" t="s">
        <v>1430</v>
      </c>
      <c r="D120" s="5" t="s">
        <v>1431</v>
      </c>
      <c r="E120" s="5" t="s">
        <v>1431</v>
      </c>
      <c r="F120" s="5" t="s">
        <v>1410</v>
      </c>
    </row>
    <row r="121" spans="2:6" x14ac:dyDescent="0.4">
      <c r="B121" s="5" t="s">
        <v>1432</v>
      </c>
      <c r="C121" s="5" t="s">
        <v>1433</v>
      </c>
      <c r="D121" s="5" t="s">
        <v>1434</v>
      </c>
      <c r="E121" s="5" t="s">
        <v>1434</v>
      </c>
      <c r="F121" s="5" t="s">
        <v>1410</v>
      </c>
    </row>
    <row r="122" spans="2:6" x14ac:dyDescent="0.4">
      <c r="B122" s="5" t="s">
        <v>1435</v>
      </c>
      <c r="C122" s="5" t="s">
        <v>1436</v>
      </c>
      <c r="D122" s="5" t="s">
        <v>1437</v>
      </c>
      <c r="E122" s="5" t="s">
        <v>1437</v>
      </c>
      <c r="F122" s="5" t="s">
        <v>1410</v>
      </c>
    </row>
    <row r="123" spans="2:6" x14ac:dyDescent="0.4">
      <c r="B123" s="5" t="s">
        <v>1438</v>
      </c>
      <c r="C123" s="5" t="s">
        <v>1439</v>
      </c>
      <c r="D123" s="5" t="s">
        <v>1440</v>
      </c>
      <c r="E123" s="5" t="s">
        <v>1440</v>
      </c>
      <c r="F123" s="5" t="s">
        <v>1410</v>
      </c>
    </row>
    <row r="124" spans="2:6" x14ac:dyDescent="0.4">
      <c r="B124" s="5" t="s">
        <v>1441</v>
      </c>
      <c r="C124" s="5" t="s">
        <v>1442</v>
      </c>
      <c r="D124" s="5" t="s">
        <v>1443</v>
      </c>
      <c r="E124" s="5" t="s">
        <v>1443</v>
      </c>
      <c r="F124" s="5" t="s">
        <v>1410</v>
      </c>
    </row>
    <row r="125" spans="2:6" x14ac:dyDescent="0.4">
      <c r="B125" s="5" t="s">
        <v>1444</v>
      </c>
      <c r="C125" s="5" t="s">
        <v>1445</v>
      </c>
      <c r="D125" s="5" t="s">
        <v>1446</v>
      </c>
      <c r="E125" s="5" t="s">
        <v>1446</v>
      </c>
      <c r="F125" s="5" t="s">
        <v>1410</v>
      </c>
    </row>
    <row r="126" spans="2:6" x14ac:dyDescent="0.4">
      <c r="B126" s="5" t="s">
        <v>1447</v>
      </c>
      <c r="C126" s="5" t="s">
        <v>1448</v>
      </c>
      <c r="D126" s="5" t="s">
        <v>1449</v>
      </c>
      <c r="E126" s="5" t="s">
        <v>1449</v>
      </c>
      <c r="F126" s="5" t="s">
        <v>1410</v>
      </c>
    </row>
    <row r="127" spans="2:6" x14ac:dyDescent="0.4">
      <c r="B127" s="5" t="s">
        <v>1450</v>
      </c>
      <c r="C127" s="5" t="s">
        <v>1451</v>
      </c>
      <c r="D127" s="5" t="s">
        <v>1452</v>
      </c>
      <c r="E127" s="5" t="s">
        <v>1452</v>
      </c>
      <c r="F127" s="5" t="s">
        <v>1381</v>
      </c>
    </row>
    <row r="128" spans="2:6" x14ac:dyDescent="0.4">
      <c r="B128" s="5" t="s">
        <v>1453</v>
      </c>
      <c r="C128" s="5" t="s">
        <v>1454</v>
      </c>
      <c r="D128" s="5" t="s">
        <v>1455</v>
      </c>
      <c r="E128" s="5" t="s">
        <v>1455</v>
      </c>
      <c r="F128" s="5" t="s">
        <v>1381</v>
      </c>
    </row>
    <row r="129" spans="2:6" x14ac:dyDescent="0.4">
      <c r="B129" s="5" t="s">
        <v>1456</v>
      </c>
      <c r="C129" s="5" t="s">
        <v>1457</v>
      </c>
      <c r="D129" s="5" t="s">
        <v>1458</v>
      </c>
      <c r="E129" s="5" t="s">
        <v>1458</v>
      </c>
      <c r="F129" s="5" t="s">
        <v>1381</v>
      </c>
    </row>
    <row r="130" spans="2:6" x14ac:dyDescent="0.4">
      <c r="B130" s="5" t="s">
        <v>1459</v>
      </c>
      <c r="C130" s="5" t="s">
        <v>1460</v>
      </c>
      <c r="D130" s="5" t="s">
        <v>1461</v>
      </c>
      <c r="E130" s="5" t="s">
        <v>1461</v>
      </c>
      <c r="F130" s="5" t="s">
        <v>1381</v>
      </c>
    </row>
    <row r="131" spans="2:6" x14ac:dyDescent="0.4">
      <c r="B131" s="5" t="s">
        <v>1462</v>
      </c>
      <c r="C131" s="5" t="s">
        <v>1463</v>
      </c>
      <c r="D131" s="5" t="s">
        <v>1464</v>
      </c>
      <c r="E131" s="5" t="s">
        <v>1464</v>
      </c>
      <c r="F131" s="5" t="s">
        <v>1381</v>
      </c>
    </row>
    <row r="132" spans="2:6" x14ac:dyDescent="0.4">
      <c r="B132" s="5" t="s">
        <v>1465</v>
      </c>
      <c r="C132" s="5" t="s">
        <v>1466</v>
      </c>
      <c r="D132" s="5" t="s">
        <v>1467</v>
      </c>
      <c r="E132" s="5" t="s">
        <v>1467</v>
      </c>
      <c r="F132" s="5" t="s">
        <v>1381</v>
      </c>
    </row>
    <row r="133" spans="2:6" x14ac:dyDescent="0.4">
      <c r="B133" s="5" t="s">
        <v>1468</v>
      </c>
      <c r="C133" s="5" t="s">
        <v>1469</v>
      </c>
      <c r="D133" s="5" t="s">
        <v>1470</v>
      </c>
      <c r="E133" s="5" t="s">
        <v>1470</v>
      </c>
      <c r="F133" s="5" t="s">
        <v>1381</v>
      </c>
    </row>
    <row r="134" spans="2:6" x14ac:dyDescent="0.4">
      <c r="B134" s="5" t="s">
        <v>1471</v>
      </c>
      <c r="C134" s="5" t="s">
        <v>1472</v>
      </c>
      <c r="D134" s="5" t="s">
        <v>1473</v>
      </c>
      <c r="E134" s="5" t="s">
        <v>1473</v>
      </c>
      <c r="F134" s="5" t="s">
        <v>1381</v>
      </c>
    </row>
    <row r="135" spans="2:6" x14ac:dyDescent="0.4">
      <c r="B135" s="5" t="s">
        <v>1474</v>
      </c>
      <c r="C135" s="5" t="s">
        <v>1475</v>
      </c>
      <c r="D135" s="5" t="s">
        <v>1476</v>
      </c>
      <c r="E135" s="5" t="s">
        <v>1476</v>
      </c>
      <c r="F135" s="5" t="s">
        <v>1477</v>
      </c>
    </row>
    <row r="136" spans="2:6" x14ac:dyDescent="0.4">
      <c r="B136" s="5" t="s">
        <v>1478</v>
      </c>
      <c r="C136" s="5" t="s">
        <v>1479</v>
      </c>
      <c r="D136" s="5" t="s">
        <v>1480</v>
      </c>
      <c r="E136" s="5" t="s">
        <v>1480</v>
      </c>
      <c r="F136" s="5" t="s">
        <v>1481</v>
      </c>
    </row>
    <row r="137" spans="2:6" x14ac:dyDescent="0.4">
      <c r="B137" s="5" t="s">
        <v>1482</v>
      </c>
      <c r="C137" s="5" t="s">
        <v>1483</v>
      </c>
      <c r="D137" s="5" t="s">
        <v>1484</v>
      </c>
      <c r="E137" s="5" t="s">
        <v>1484</v>
      </c>
      <c r="F137" s="5" t="s">
        <v>1485</v>
      </c>
    </row>
    <row r="138" spans="2:6" x14ac:dyDescent="0.4">
      <c r="B138" s="5" t="s">
        <v>1486</v>
      </c>
      <c r="C138" s="5" t="s">
        <v>1487</v>
      </c>
      <c r="D138" s="5" t="s">
        <v>1488</v>
      </c>
      <c r="E138" s="5" t="s">
        <v>1488</v>
      </c>
      <c r="F138" s="5" t="s">
        <v>1477</v>
      </c>
    </row>
    <row r="139" spans="2:6" x14ac:dyDescent="0.4">
      <c r="B139" s="5" t="s">
        <v>1489</v>
      </c>
      <c r="C139" s="5" t="s">
        <v>1490</v>
      </c>
      <c r="D139" s="5" t="s">
        <v>1491</v>
      </c>
      <c r="E139" s="5" t="s">
        <v>1491</v>
      </c>
      <c r="F139" s="5" t="s">
        <v>1102</v>
      </c>
    </row>
    <row r="140" spans="2:6" x14ac:dyDescent="0.4">
      <c r="B140" s="5" t="s">
        <v>1492</v>
      </c>
      <c r="C140" s="5" t="s">
        <v>1493</v>
      </c>
      <c r="D140" s="5" t="s">
        <v>1494</v>
      </c>
      <c r="E140" s="5" t="s">
        <v>1495</v>
      </c>
      <c r="F140" s="5" t="s">
        <v>1496</v>
      </c>
    </row>
    <row r="141" spans="2:6" x14ac:dyDescent="0.4">
      <c r="B141" s="5" t="s">
        <v>1497</v>
      </c>
      <c r="C141" s="5" t="s">
        <v>1498</v>
      </c>
      <c r="D141" s="5" t="s">
        <v>1499</v>
      </c>
      <c r="E141" s="5" t="s">
        <v>1500</v>
      </c>
      <c r="F141" s="5" t="s">
        <v>1501</v>
      </c>
    </row>
    <row r="142" spans="2:6" x14ac:dyDescent="0.4">
      <c r="B142" s="5" t="s">
        <v>1502</v>
      </c>
      <c r="C142" s="5" t="s">
        <v>1503</v>
      </c>
      <c r="D142" s="5" t="s">
        <v>1504</v>
      </c>
      <c r="E142" s="5" t="s">
        <v>1505</v>
      </c>
      <c r="F142" s="5" t="s">
        <v>1506</v>
      </c>
    </row>
    <row r="143" spans="2:6" x14ac:dyDescent="0.4">
      <c r="B143" s="5" t="s">
        <v>1507</v>
      </c>
      <c r="C143" s="5" t="s">
        <v>1508</v>
      </c>
      <c r="D143" s="5" t="s">
        <v>1509</v>
      </c>
      <c r="E143" s="5" t="s">
        <v>1510</v>
      </c>
      <c r="F143" s="5" t="s">
        <v>1511</v>
      </c>
    </row>
  </sheetData>
  <mergeCells count="3">
    <mergeCell ref="B2:F2"/>
    <mergeCell ref="B4:F4"/>
    <mergeCell ref="B1:F1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5D1E-0278-4006-AEB3-E076A8C556E3}">
  <dimension ref="B1:K20"/>
  <sheetViews>
    <sheetView zoomScaleNormal="100" workbookViewId="0"/>
  </sheetViews>
  <sheetFormatPr defaultColWidth="9" defaultRowHeight="13.5" x14ac:dyDescent="0.4"/>
  <cols>
    <col min="1" max="1" width="3.625" style="1" customWidth="1"/>
    <col min="2" max="2" width="26.375" style="1" customWidth="1"/>
    <col min="3" max="3" width="33.25" style="1" customWidth="1"/>
    <col min="4" max="16384" width="9" style="1"/>
  </cols>
  <sheetData>
    <row r="1" spans="2:11" ht="45" customHeight="1" x14ac:dyDescent="0.4">
      <c r="B1" s="27" t="s">
        <v>1523</v>
      </c>
      <c r="C1" s="27"/>
    </row>
    <row r="2" spans="2:11" ht="41.25" customHeight="1" x14ac:dyDescent="0.4">
      <c r="B2" s="37" t="s">
        <v>1524</v>
      </c>
      <c r="C2" s="37"/>
      <c r="D2" s="21"/>
      <c r="E2" s="9"/>
    </row>
    <row r="3" spans="2:11" ht="14.25" thickBot="1" x14ac:dyDescent="0.45">
      <c r="B3" s="15"/>
      <c r="C3" s="15"/>
      <c r="D3" s="15"/>
      <c r="E3" s="15"/>
    </row>
    <row r="4" spans="2:11" ht="76.5" customHeight="1" x14ac:dyDescent="0.4">
      <c r="B4" s="28" t="s">
        <v>1525</v>
      </c>
      <c r="C4" s="30"/>
      <c r="D4" s="16"/>
      <c r="E4" s="16"/>
      <c r="F4" s="16"/>
      <c r="G4" s="16"/>
    </row>
    <row r="5" spans="2:11" ht="59.25" customHeight="1" x14ac:dyDescent="0.4">
      <c r="B5" s="31" t="s">
        <v>1529</v>
      </c>
      <c r="C5" s="33"/>
      <c r="D5" s="16"/>
      <c r="E5" s="16"/>
      <c r="F5" s="16"/>
      <c r="G5" s="16"/>
      <c r="H5" s="16"/>
      <c r="I5" s="16"/>
      <c r="J5" s="16"/>
      <c r="K5" s="16"/>
    </row>
    <row r="6" spans="2:11" ht="26.25" customHeight="1" thickBot="1" x14ac:dyDescent="0.45">
      <c r="B6" s="34" t="s">
        <v>1517</v>
      </c>
      <c r="C6" s="36"/>
      <c r="D6" s="17"/>
      <c r="E6" s="17"/>
      <c r="F6" s="17"/>
      <c r="G6" s="17"/>
      <c r="H6" s="17"/>
      <c r="I6" s="17"/>
      <c r="J6" s="18"/>
      <c r="K6" s="18"/>
    </row>
    <row r="7" spans="2:11" x14ac:dyDescent="0.4">
      <c r="B7" s="19"/>
      <c r="C7" s="19"/>
      <c r="D7" s="19"/>
      <c r="E7" s="19"/>
      <c r="F7" s="19"/>
      <c r="G7" s="19"/>
    </row>
    <row r="8" spans="2:11" x14ac:dyDescent="0.4">
      <c r="B8" s="2" t="s">
        <v>1518</v>
      </c>
    </row>
    <row r="9" spans="2:11" x14ac:dyDescent="0.4">
      <c r="B9" s="6" t="str">
        <f>"=6131403*"</f>
        <v>=6131403*</v>
      </c>
    </row>
    <row r="10" spans="2:11" x14ac:dyDescent="0.4">
      <c r="B10" s="6" t="str">
        <f>"=6139002*"</f>
        <v>=6139002*</v>
      </c>
    </row>
    <row r="11" spans="2:11" x14ac:dyDescent="0.4">
      <c r="B11" s="6" t="str">
        <f>"=6139400*"</f>
        <v>=6139400*</v>
      </c>
    </row>
    <row r="12" spans="2:11" x14ac:dyDescent="0.4">
      <c r="B12" s="6" t="str">
        <f>"=6139401*"</f>
        <v>=6139401*</v>
      </c>
    </row>
    <row r="13" spans="2:11" x14ac:dyDescent="0.4">
      <c r="B13" s="6" t="str">
        <f>"=6139402*"</f>
        <v>=6139402*</v>
      </c>
    </row>
    <row r="14" spans="2:11" x14ac:dyDescent="0.4">
      <c r="B14" s="6" t="str">
        <f>"=6139501*"</f>
        <v>=6139501*</v>
      </c>
    </row>
    <row r="15" spans="2:11" x14ac:dyDescent="0.4">
      <c r="B15" s="6" t="str">
        <f>"=6139503*"</f>
        <v>=6139503*</v>
      </c>
    </row>
    <row r="16" spans="2:11" x14ac:dyDescent="0.4">
      <c r="B16" s="6" t="str">
        <f>"=6139505*"</f>
        <v>=6139505*</v>
      </c>
    </row>
    <row r="17" spans="2:2" x14ac:dyDescent="0.4">
      <c r="B17" s="6" t="str">
        <f>"=6132418*"</f>
        <v>=6132418*</v>
      </c>
    </row>
    <row r="18" spans="2:2" x14ac:dyDescent="0.4">
      <c r="B18" s="6" t="str">
        <f>"=6132424*"</f>
        <v>=6132424*</v>
      </c>
    </row>
    <row r="19" spans="2:2" x14ac:dyDescent="0.4">
      <c r="B19" s="6" t="str">
        <f>"=6132425*"</f>
        <v>=6132425*</v>
      </c>
    </row>
    <row r="20" spans="2:2" x14ac:dyDescent="0.4">
      <c r="B20" s="6" t="str">
        <f>"=6132426*"</f>
        <v>=6132426*</v>
      </c>
    </row>
  </sheetData>
  <mergeCells count="5">
    <mergeCell ref="B1:C1"/>
    <mergeCell ref="B2:C2"/>
    <mergeCell ref="B4:C4"/>
    <mergeCell ref="B5:C5"/>
    <mergeCell ref="B6:C6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35E36-9E46-4CB3-AB41-1ED7CE496B9F}">
  <dimension ref="B1:H152"/>
  <sheetViews>
    <sheetView workbookViewId="0"/>
  </sheetViews>
  <sheetFormatPr defaultColWidth="9" defaultRowHeight="13.5" x14ac:dyDescent="0.4"/>
  <cols>
    <col min="1" max="1" width="3.875" style="1" customWidth="1"/>
    <col min="2" max="2" width="26.375" style="1" customWidth="1"/>
    <col min="3" max="3" width="29.875" style="1" customWidth="1"/>
    <col min="4" max="4" width="56.25" style="1" customWidth="1"/>
    <col min="5" max="5" width="62.5" style="1" customWidth="1"/>
    <col min="6" max="6" width="49.25" style="1" customWidth="1"/>
    <col min="7" max="7" width="14.625" style="1" customWidth="1"/>
    <col min="8" max="16384" width="9" style="1"/>
  </cols>
  <sheetData>
    <row r="1" spans="2:8" ht="45" customHeight="1" x14ac:dyDescent="0.4">
      <c r="B1" s="27" t="s">
        <v>1526</v>
      </c>
      <c r="C1" s="27"/>
      <c r="D1" s="27"/>
      <c r="E1" s="27"/>
      <c r="F1" s="27"/>
    </row>
    <row r="2" spans="2:8" ht="27" customHeight="1" x14ac:dyDescent="0.4">
      <c r="B2" s="37" t="s">
        <v>1527</v>
      </c>
      <c r="C2" s="37"/>
      <c r="D2" s="37"/>
    </row>
    <row r="3" spans="2:8" ht="14.25" thickBot="1" x14ac:dyDescent="0.45"/>
    <row r="4" spans="2:8" ht="97.5" customHeight="1" thickBot="1" x14ac:dyDescent="0.45">
      <c r="B4" s="38" t="s">
        <v>1528</v>
      </c>
      <c r="C4" s="39"/>
      <c r="D4" s="39"/>
      <c r="E4" s="39"/>
      <c r="F4" s="40"/>
      <c r="G4" s="3"/>
      <c r="H4" s="3"/>
    </row>
    <row r="6" spans="2:8" ht="27" x14ac:dyDescent="0.4">
      <c r="B6" s="2" t="s">
        <v>0</v>
      </c>
      <c r="C6" s="4" t="s">
        <v>1</v>
      </c>
      <c r="D6" s="2" t="s">
        <v>2</v>
      </c>
      <c r="E6" s="2" t="s">
        <v>3</v>
      </c>
      <c r="F6" s="2" t="s">
        <v>4</v>
      </c>
    </row>
    <row r="7" spans="2:8" x14ac:dyDescent="0.4">
      <c r="B7" s="5" t="s">
        <v>21</v>
      </c>
      <c r="C7" s="5" t="s">
        <v>437</v>
      </c>
      <c r="D7" s="5" t="s">
        <v>22</v>
      </c>
      <c r="E7" s="5" t="s">
        <v>23</v>
      </c>
      <c r="F7" s="5" t="s">
        <v>8</v>
      </c>
    </row>
    <row r="8" spans="2:8" x14ac:dyDescent="0.4">
      <c r="B8" s="5" t="s">
        <v>12</v>
      </c>
      <c r="C8" s="5" t="s">
        <v>438</v>
      </c>
      <c r="D8" s="5" t="s">
        <v>13</v>
      </c>
      <c r="E8" s="5" t="s">
        <v>14</v>
      </c>
      <c r="F8" s="5" t="s">
        <v>8</v>
      </c>
    </row>
    <row r="9" spans="2:8" x14ac:dyDescent="0.4">
      <c r="B9" s="5" t="s">
        <v>18</v>
      </c>
      <c r="C9" s="5" t="s">
        <v>439</v>
      </c>
      <c r="D9" s="5" t="s">
        <v>19</v>
      </c>
      <c r="E9" s="5" t="s">
        <v>20</v>
      </c>
      <c r="F9" s="5" t="s">
        <v>8</v>
      </c>
    </row>
    <row r="10" spans="2:8" x14ac:dyDescent="0.4">
      <c r="B10" s="5" t="s">
        <v>110</v>
      </c>
      <c r="C10" s="5" t="s">
        <v>440</v>
      </c>
      <c r="D10" s="5" t="s">
        <v>111</v>
      </c>
      <c r="E10" s="5" t="s">
        <v>112</v>
      </c>
      <c r="F10" s="5" t="s">
        <v>8</v>
      </c>
    </row>
    <row r="11" spans="2:8" x14ac:dyDescent="0.4">
      <c r="B11" s="5" t="s">
        <v>27</v>
      </c>
      <c r="C11" s="5" t="s">
        <v>441</v>
      </c>
      <c r="D11" s="5" t="s">
        <v>28</v>
      </c>
      <c r="E11" s="5" t="s">
        <v>29</v>
      </c>
      <c r="F11" s="5" t="s">
        <v>8</v>
      </c>
    </row>
    <row r="12" spans="2:8" x14ac:dyDescent="0.4">
      <c r="B12" s="5" t="s">
        <v>15</v>
      </c>
      <c r="C12" s="5" t="s">
        <v>442</v>
      </c>
      <c r="D12" s="5" t="s">
        <v>16</v>
      </c>
      <c r="E12" s="5" t="s">
        <v>17</v>
      </c>
      <c r="F12" s="5" t="s">
        <v>8</v>
      </c>
    </row>
    <row r="13" spans="2:8" x14ac:dyDescent="0.4">
      <c r="B13" s="5" t="s">
        <v>5</v>
      </c>
      <c r="C13" s="5" t="s">
        <v>443</v>
      </c>
      <c r="D13" s="5" t="s">
        <v>6</v>
      </c>
      <c r="E13" s="5" t="s">
        <v>7</v>
      </c>
      <c r="F13" s="5" t="s">
        <v>8</v>
      </c>
    </row>
    <row r="14" spans="2:8" x14ac:dyDescent="0.4">
      <c r="B14" s="5" t="s">
        <v>30</v>
      </c>
      <c r="C14" s="5" t="s">
        <v>444</v>
      </c>
      <c r="D14" s="5" t="s">
        <v>31</v>
      </c>
      <c r="E14" s="5" t="s">
        <v>32</v>
      </c>
      <c r="F14" s="5" t="s">
        <v>8</v>
      </c>
    </row>
    <row r="15" spans="2:8" x14ac:dyDescent="0.4">
      <c r="B15" s="5" t="s">
        <v>107</v>
      </c>
      <c r="C15" s="5" t="s">
        <v>445</v>
      </c>
      <c r="D15" s="5" t="s">
        <v>108</v>
      </c>
      <c r="E15" s="5" t="s">
        <v>109</v>
      </c>
      <c r="F15" s="5" t="s">
        <v>8</v>
      </c>
    </row>
    <row r="16" spans="2:8" x14ac:dyDescent="0.4">
      <c r="B16" s="5" t="s">
        <v>24</v>
      </c>
      <c r="C16" s="5" t="s">
        <v>446</v>
      </c>
      <c r="D16" s="5" t="s">
        <v>25</v>
      </c>
      <c r="E16" s="5" t="s">
        <v>26</v>
      </c>
      <c r="F16" s="5" t="s">
        <v>8</v>
      </c>
    </row>
    <row r="17" spans="2:6" x14ac:dyDescent="0.4">
      <c r="B17" s="5" t="s">
        <v>9</v>
      </c>
      <c r="C17" s="5" t="s">
        <v>447</v>
      </c>
      <c r="D17" s="5" t="s">
        <v>10</v>
      </c>
      <c r="E17" s="5" t="s">
        <v>11</v>
      </c>
      <c r="F17" s="5" t="s">
        <v>8</v>
      </c>
    </row>
    <row r="18" spans="2:6" x14ac:dyDescent="0.4">
      <c r="B18" s="5" t="s">
        <v>49</v>
      </c>
      <c r="C18" s="5" t="s">
        <v>448</v>
      </c>
      <c r="D18" s="5" t="s">
        <v>50</v>
      </c>
      <c r="E18" s="5" t="s">
        <v>51</v>
      </c>
      <c r="F18" s="5" t="s">
        <v>36</v>
      </c>
    </row>
    <row r="19" spans="2:6" x14ac:dyDescent="0.4">
      <c r="B19" s="5" t="s">
        <v>40</v>
      </c>
      <c r="C19" s="5" t="s">
        <v>449</v>
      </c>
      <c r="D19" s="5" t="s">
        <v>41</v>
      </c>
      <c r="E19" s="5" t="s">
        <v>42</v>
      </c>
      <c r="F19" s="5" t="s">
        <v>36</v>
      </c>
    </row>
    <row r="20" spans="2:6" x14ac:dyDescent="0.4">
      <c r="B20" s="5" t="s">
        <v>46</v>
      </c>
      <c r="C20" s="5" t="s">
        <v>450</v>
      </c>
      <c r="D20" s="5" t="s">
        <v>47</v>
      </c>
      <c r="E20" s="5" t="s">
        <v>48</v>
      </c>
      <c r="F20" s="5" t="s">
        <v>36</v>
      </c>
    </row>
    <row r="21" spans="2:6" x14ac:dyDescent="0.4">
      <c r="B21" s="5" t="s">
        <v>116</v>
      </c>
      <c r="C21" s="5" t="s">
        <v>451</v>
      </c>
      <c r="D21" s="5" t="s">
        <v>117</v>
      </c>
      <c r="E21" s="5" t="s">
        <v>118</v>
      </c>
      <c r="F21" s="5" t="s">
        <v>36</v>
      </c>
    </row>
    <row r="22" spans="2:6" x14ac:dyDescent="0.4">
      <c r="B22" s="5" t="s">
        <v>55</v>
      </c>
      <c r="C22" s="5" t="s">
        <v>452</v>
      </c>
      <c r="D22" s="5" t="s">
        <v>56</v>
      </c>
      <c r="E22" s="5" t="s">
        <v>57</v>
      </c>
      <c r="F22" s="5" t="s">
        <v>36</v>
      </c>
    </row>
    <row r="23" spans="2:6" x14ac:dyDescent="0.4">
      <c r="B23" s="5" t="s">
        <v>43</v>
      </c>
      <c r="C23" s="5" t="s">
        <v>453</v>
      </c>
      <c r="D23" s="5" t="s">
        <v>44</v>
      </c>
      <c r="E23" s="5" t="s">
        <v>45</v>
      </c>
      <c r="F23" s="5" t="s">
        <v>36</v>
      </c>
    </row>
    <row r="24" spans="2:6" x14ac:dyDescent="0.4">
      <c r="B24" s="5" t="s">
        <v>33</v>
      </c>
      <c r="C24" s="5" t="s">
        <v>454</v>
      </c>
      <c r="D24" s="5" t="s">
        <v>34</v>
      </c>
      <c r="E24" s="5" t="s">
        <v>35</v>
      </c>
      <c r="F24" s="5" t="s">
        <v>36</v>
      </c>
    </row>
    <row r="25" spans="2:6" x14ac:dyDescent="0.4">
      <c r="B25" s="5" t="s">
        <v>58</v>
      </c>
      <c r="C25" s="5" t="s">
        <v>455</v>
      </c>
      <c r="D25" s="5" t="s">
        <v>59</v>
      </c>
      <c r="E25" s="5" t="s">
        <v>60</v>
      </c>
      <c r="F25" s="5" t="s">
        <v>36</v>
      </c>
    </row>
    <row r="26" spans="2:6" x14ac:dyDescent="0.4">
      <c r="B26" s="5" t="s">
        <v>113</v>
      </c>
      <c r="C26" s="5" t="s">
        <v>456</v>
      </c>
      <c r="D26" s="5" t="s">
        <v>114</v>
      </c>
      <c r="E26" s="5" t="s">
        <v>115</v>
      </c>
      <c r="F26" s="5" t="s">
        <v>36</v>
      </c>
    </row>
    <row r="27" spans="2:6" x14ac:dyDescent="0.4">
      <c r="B27" s="5" t="s">
        <v>52</v>
      </c>
      <c r="C27" s="5" t="s">
        <v>457</v>
      </c>
      <c r="D27" s="5" t="s">
        <v>53</v>
      </c>
      <c r="E27" s="5" t="s">
        <v>54</v>
      </c>
      <c r="F27" s="5" t="s">
        <v>36</v>
      </c>
    </row>
    <row r="28" spans="2:6" x14ac:dyDescent="0.4">
      <c r="B28" s="5" t="s">
        <v>37</v>
      </c>
      <c r="C28" s="5" t="s">
        <v>458</v>
      </c>
      <c r="D28" s="5" t="s">
        <v>38</v>
      </c>
      <c r="E28" s="5" t="s">
        <v>39</v>
      </c>
      <c r="F28" s="5" t="s">
        <v>36</v>
      </c>
    </row>
    <row r="29" spans="2:6" x14ac:dyDescent="0.4">
      <c r="B29" s="5" t="s">
        <v>144</v>
      </c>
      <c r="C29" s="5" t="s">
        <v>459</v>
      </c>
      <c r="D29" s="5" t="s">
        <v>145</v>
      </c>
      <c r="E29" s="5" t="s">
        <v>146</v>
      </c>
      <c r="F29" s="5" t="s">
        <v>122</v>
      </c>
    </row>
    <row r="30" spans="2:6" x14ac:dyDescent="0.4">
      <c r="B30" s="5" t="s">
        <v>313</v>
      </c>
      <c r="C30" s="5" t="s">
        <v>460</v>
      </c>
      <c r="D30" s="5" t="s">
        <v>314</v>
      </c>
      <c r="E30" s="5" t="s">
        <v>315</v>
      </c>
      <c r="F30" s="5" t="s">
        <v>122</v>
      </c>
    </row>
    <row r="31" spans="2:6" x14ac:dyDescent="0.4">
      <c r="B31" s="5" t="s">
        <v>147</v>
      </c>
      <c r="C31" s="5" t="s">
        <v>461</v>
      </c>
      <c r="D31" s="5" t="s">
        <v>148</v>
      </c>
      <c r="E31" s="5" t="s">
        <v>149</v>
      </c>
      <c r="F31" s="5" t="s">
        <v>150</v>
      </c>
    </row>
    <row r="32" spans="2:6" x14ac:dyDescent="0.4">
      <c r="B32" s="5" t="s">
        <v>316</v>
      </c>
      <c r="C32" s="5" t="s">
        <v>462</v>
      </c>
      <c r="D32" s="5" t="s">
        <v>317</v>
      </c>
      <c r="E32" s="5" t="s">
        <v>318</v>
      </c>
      <c r="F32" s="5" t="s">
        <v>150</v>
      </c>
    </row>
    <row r="33" spans="2:6" x14ac:dyDescent="0.4">
      <c r="B33" s="5" t="s">
        <v>188</v>
      </c>
      <c r="C33" s="5" t="s">
        <v>463</v>
      </c>
      <c r="D33" s="5" t="s">
        <v>189</v>
      </c>
      <c r="E33" s="5" t="s">
        <v>195</v>
      </c>
      <c r="F33" s="5" t="s">
        <v>64</v>
      </c>
    </row>
    <row r="34" spans="2:6" x14ac:dyDescent="0.4">
      <c r="B34" s="5" t="s">
        <v>188</v>
      </c>
      <c r="C34" s="5" t="s">
        <v>464</v>
      </c>
      <c r="D34" s="5" t="s">
        <v>189</v>
      </c>
      <c r="E34" s="5" t="s">
        <v>196</v>
      </c>
      <c r="F34" s="5" t="s">
        <v>64</v>
      </c>
    </row>
    <row r="35" spans="2:6" x14ac:dyDescent="0.4">
      <c r="B35" s="5" t="s">
        <v>188</v>
      </c>
      <c r="C35" s="5" t="s">
        <v>465</v>
      </c>
      <c r="D35" s="5" t="s">
        <v>189</v>
      </c>
      <c r="E35" s="5" t="s">
        <v>251</v>
      </c>
      <c r="F35" s="5" t="s">
        <v>64</v>
      </c>
    </row>
    <row r="36" spans="2:6" x14ac:dyDescent="0.4">
      <c r="B36" s="5" t="s">
        <v>188</v>
      </c>
      <c r="C36" s="5" t="s">
        <v>466</v>
      </c>
      <c r="D36" s="5" t="s">
        <v>189</v>
      </c>
      <c r="E36" s="5" t="s">
        <v>190</v>
      </c>
      <c r="F36" s="5" t="s">
        <v>64</v>
      </c>
    </row>
    <row r="37" spans="2:6" x14ac:dyDescent="0.4">
      <c r="B37" s="5" t="s">
        <v>188</v>
      </c>
      <c r="C37" s="5" t="s">
        <v>467</v>
      </c>
      <c r="D37" s="5" t="s">
        <v>189</v>
      </c>
      <c r="E37" s="5" t="s">
        <v>309</v>
      </c>
      <c r="F37" s="5" t="s">
        <v>64</v>
      </c>
    </row>
    <row r="38" spans="2:6" x14ac:dyDescent="0.4">
      <c r="B38" s="5" t="s">
        <v>163</v>
      </c>
      <c r="C38" s="5" t="s">
        <v>468</v>
      </c>
      <c r="D38" s="5" t="s">
        <v>164</v>
      </c>
      <c r="E38" s="5" t="s">
        <v>165</v>
      </c>
      <c r="F38" s="5" t="s">
        <v>64</v>
      </c>
    </row>
    <row r="39" spans="2:6" x14ac:dyDescent="0.4">
      <c r="B39" s="5" t="s">
        <v>61</v>
      </c>
      <c r="C39" s="5" t="s">
        <v>469</v>
      </c>
      <c r="D39" s="5" t="s">
        <v>62</v>
      </c>
      <c r="E39" s="5" t="s">
        <v>63</v>
      </c>
      <c r="F39" s="5" t="s">
        <v>64</v>
      </c>
    </row>
    <row r="40" spans="2:6" x14ac:dyDescent="0.4">
      <c r="B40" s="5" t="s">
        <v>185</v>
      </c>
      <c r="C40" s="5" t="s">
        <v>470</v>
      </c>
      <c r="D40" s="5" t="s">
        <v>186</v>
      </c>
      <c r="E40" s="5" t="s">
        <v>187</v>
      </c>
      <c r="F40" s="5" t="s">
        <v>64</v>
      </c>
    </row>
    <row r="41" spans="2:6" x14ac:dyDescent="0.4">
      <c r="B41" s="5" t="s">
        <v>281</v>
      </c>
      <c r="C41" s="5" t="s">
        <v>471</v>
      </c>
      <c r="D41" s="5" t="s">
        <v>282</v>
      </c>
      <c r="E41" s="5" t="s">
        <v>283</v>
      </c>
      <c r="F41" s="5" t="s">
        <v>64</v>
      </c>
    </row>
    <row r="42" spans="2:6" x14ac:dyDescent="0.4">
      <c r="B42" s="5" t="s">
        <v>319</v>
      </c>
      <c r="C42" s="5" t="s">
        <v>472</v>
      </c>
      <c r="D42" s="5" t="s">
        <v>320</v>
      </c>
      <c r="E42" s="5" t="s">
        <v>321</v>
      </c>
      <c r="F42" s="5" t="s">
        <v>64</v>
      </c>
    </row>
    <row r="43" spans="2:6" x14ac:dyDescent="0.4">
      <c r="B43" s="5" t="s">
        <v>160</v>
      </c>
      <c r="C43" s="5" t="s">
        <v>473</v>
      </c>
      <c r="D43" s="5" t="s">
        <v>161</v>
      </c>
      <c r="E43" s="5" t="s">
        <v>162</v>
      </c>
      <c r="F43" s="5" t="s">
        <v>64</v>
      </c>
    </row>
    <row r="44" spans="2:6" x14ac:dyDescent="0.4">
      <c r="B44" s="5" t="s">
        <v>197</v>
      </c>
      <c r="C44" s="5" t="s">
        <v>474</v>
      </c>
      <c r="D44" s="5" t="s">
        <v>198</v>
      </c>
      <c r="E44" s="5" t="s">
        <v>199</v>
      </c>
      <c r="F44" s="5" t="s">
        <v>64</v>
      </c>
    </row>
    <row r="45" spans="2:6" x14ac:dyDescent="0.4">
      <c r="B45" s="5" t="s">
        <v>157</v>
      </c>
      <c r="C45" s="5" t="s">
        <v>475</v>
      </c>
      <c r="D45" s="5" t="s">
        <v>158</v>
      </c>
      <c r="E45" s="5" t="s">
        <v>159</v>
      </c>
      <c r="F45" s="5" t="s">
        <v>8</v>
      </c>
    </row>
    <row r="46" spans="2:6" x14ac:dyDescent="0.4">
      <c r="B46" s="5" t="s">
        <v>157</v>
      </c>
      <c r="C46" s="5" t="s">
        <v>476</v>
      </c>
      <c r="D46" s="5" t="s">
        <v>158</v>
      </c>
      <c r="E46" s="5" t="s">
        <v>194</v>
      </c>
      <c r="F46" s="5" t="s">
        <v>8</v>
      </c>
    </row>
    <row r="47" spans="2:6" x14ac:dyDescent="0.4">
      <c r="B47" s="5" t="s">
        <v>157</v>
      </c>
      <c r="C47" s="5" t="s">
        <v>477</v>
      </c>
      <c r="D47" s="5" t="s">
        <v>158</v>
      </c>
      <c r="E47" s="5" t="s">
        <v>203</v>
      </c>
      <c r="F47" s="5" t="s">
        <v>8</v>
      </c>
    </row>
    <row r="48" spans="2:6" x14ac:dyDescent="0.4">
      <c r="B48" s="5" t="s">
        <v>169</v>
      </c>
      <c r="C48" s="5" t="s">
        <v>478</v>
      </c>
      <c r="D48" s="5" t="s">
        <v>170</v>
      </c>
      <c r="E48" s="5" t="s">
        <v>171</v>
      </c>
      <c r="F48" s="5" t="s">
        <v>8</v>
      </c>
    </row>
    <row r="49" spans="2:6" x14ac:dyDescent="0.4">
      <c r="B49" s="5" t="s">
        <v>151</v>
      </c>
      <c r="C49" s="5" t="s">
        <v>479</v>
      </c>
      <c r="D49" s="5" t="s">
        <v>152</v>
      </c>
      <c r="E49" s="5" t="s">
        <v>153</v>
      </c>
      <c r="F49" s="5" t="s">
        <v>8</v>
      </c>
    </row>
    <row r="50" spans="2:6" x14ac:dyDescent="0.4">
      <c r="B50" s="5" t="s">
        <v>65</v>
      </c>
      <c r="C50" s="5" t="s">
        <v>480</v>
      </c>
      <c r="D50" s="5" t="s">
        <v>66</v>
      </c>
      <c r="E50" s="5" t="s">
        <v>67</v>
      </c>
      <c r="F50" s="5" t="s">
        <v>8</v>
      </c>
    </row>
    <row r="51" spans="2:6" x14ac:dyDescent="0.4">
      <c r="B51" s="5" t="s">
        <v>191</v>
      </c>
      <c r="C51" s="5" t="s">
        <v>481</v>
      </c>
      <c r="D51" s="5" t="s">
        <v>192</v>
      </c>
      <c r="E51" s="5" t="s">
        <v>193</v>
      </c>
      <c r="F51" s="5" t="s">
        <v>8</v>
      </c>
    </row>
    <row r="52" spans="2:6" x14ac:dyDescent="0.4">
      <c r="B52" s="5" t="s">
        <v>216</v>
      </c>
      <c r="C52" s="5" t="s">
        <v>482</v>
      </c>
      <c r="D52" s="5" t="s">
        <v>217</v>
      </c>
      <c r="E52" s="5" t="s">
        <v>218</v>
      </c>
      <c r="F52" s="5" t="s">
        <v>8</v>
      </c>
    </row>
    <row r="53" spans="2:6" x14ac:dyDescent="0.4">
      <c r="B53" s="5" t="s">
        <v>284</v>
      </c>
      <c r="C53" s="5" t="s">
        <v>483</v>
      </c>
      <c r="D53" s="5" t="s">
        <v>285</v>
      </c>
      <c r="E53" s="5" t="s">
        <v>286</v>
      </c>
      <c r="F53" s="5" t="s">
        <v>8</v>
      </c>
    </row>
    <row r="54" spans="2:6" x14ac:dyDescent="0.4">
      <c r="B54" s="5" t="s">
        <v>200</v>
      </c>
      <c r="C54" s="5" t="s">
        <v>484</v>
      </c>
      <c r="D54" s="5" t="s">
        <v>201</v>
      </c>
      <c r="E54" s="5" t="s">
        <v>202</v>
      </c>
      <c r="F54" s="5" t="s">
        <v>8</v>
      </c>
    </row>
    <row r="55" spans="2:6" x14ac:dyDescent="0.4">
      <c r="B55" s="5" t="s">
        <v>166</v>
      </c>
      <c r="C55" s="5" t="s">
        <v>485</v>
      </c>
      <c r="D55" s="5" t="s">
        <v>167</v>
      </c>
      <c r="E55" s="5" t="s">
        <v>168</v>
      </c>
      <c r="F55" s="5" t="s">
        <v>8</v>
      </c>
    </row>
    <row r="56" spans="2:6" x14ac:dyDescent="0.4">
      <c r="B56" s="5" t="s">
        <v>154</v>
      </c>
      <c r="C56" s="5" t="s">
        <v>486</v>
      </c>
      <c r="D56" s="5" t="s">
        <v>155</v>
      </c>
      <c r="E56" s="5" t="s">
        <v>156</v>
      </c>
      <c r="F56" s="5" t="s">
        <v>8</v>
      </c>
    </row>
    <row r="57" spans="2:6" x14ac:dyDescent="0.4">
      <c r="B57" s="5" t="s">
        <v>204</v>
      </c>
      <c r="C57" s="5" t="s">
        <v>487</v>
      </c>
      <c r="D57" s="5" t="s">
        <v>205</v>
      </c>
      <c r="E57" s="5" t="s">
        <v>206</v>
      </c>
      <c r="F57" s="5" t="s">
        <v>8</v>
      </c>
    </row>
    <row r="58" spans="2:6" x14ac:dyDescent="0.4">
      <c r="B58" s="5" t="s">
        <v>207</v>
      </c>
      <c r="C58" s="5" t="s">
        <v>488</v>
      </c>
      <c r="D58" s="5" t="s">
        <v>208</v>
      </c>
      <c r="E58" s="5" t="s">
        <v>208</v>
      </c>
      <c r="F58" s="5" t="s">
        <v>209</v>
      </c>
    </row>
    <row r="59" spans="2:6" x14ac:dyDescent="0.4">
      <c r="B59" s="5" t="s">
        <v>219</v>
      </c>
      <c r="C59" s="5" t="s">
        <v>489</v>
      </c>
      <c r="D59" s="5" t="s">
        <v>220</v>
      </c>
      <c r="E59" s="5" t="s">
        <v>220</v>
      </c>
      <c r="F59" s="5" t="s">
        <v>209</v>
      </c>
    </row>
    <row r="60" spans="2:6" x14ac:dyDescent="0.4">
      <c r="B60" s="5" t="s">
        <v>210</v>
      </c>
      <c r="C60" s="5" t="s">
        <v>490</v>
      </c>
      <c r="D60" s="5" t="s">
        <v>211</v>
      </c>
      <c r="E60" s="5" t="s">
        <v>211</v>
      </c>
      <c r="F60" s="5" t="s">
        <v>8</v>
      </c>
    </row>
    <row r="61" spans="2:6" x14ac:dyDescent="0.4">
      <c r="B61" s="5" t="s">
        <v>221</v>
      </c>
      <c r="C61" s="5" t="s">
        <v>491</v>
      </c>
      <c r="D61" s="5" t="s">
        <v>222</v>
      </c>
      <c r="E61" s="5" t="s">
        <v>222</v>
      </c>
      <c r="F61" s="5" t="s">
        <v>8</v>
      </c>
    </row>
    <row r="62" spans="2:6" x14ac:dyDescent="0.4">
      <c r="B62" s="5" t="s">
        <v>68</v>
      </c>
      <c r="C62" s="5" t="s">
        <v>492</v>
      </c>
      <c r="D62" s="5" t="s">
        <v>69</v>
      </c>
      <c r="E62" s="5" t="s">
        <v>70</v>
      </c>
      <c r="F62" s="5" t="s">
        <v>64</v>
      </c>
    </row>
    <row r="63" spans="2:6" x14ac:dyDescent="0.4">
      <c r="B63" s="5" t="s">
        <v>275</v>
      </c>
      <c r="C63" s="5" t="s">
        <v>493</v>
      </c>
      <c r="D63" s="5" t="s">
        <v>276</v>
      </c>
      <c r="E63" s="5" t="s">
        <v>277</v>
      </c>
      <c r="F63" s="5" t="s">
        <v>64</v>
      </c>
    </row>
    <row r="64" spans="2:6" x14ac:dyDescent="0.4">
      <c r="B64" s="5" t="s">
        <v>298</v>
      </c>
      <c r="C64" s="5" t="s">
        <v>494</v>
      </c>
      <c r="D64" s="5" t="s">
        <v>299</v>
      </c>
      <c r="E64" s="5" t="s">
        <v>300</v>
      </c>
      <c r="F64" s="5" t="s">
        <v>64</v>
      </c>
    </row>
    <row r="65" spans="2:6" x14ac:dyDescent="0.4">
      <c r="B65" s="5" t="s">
        <v>71</v>
      </c>
      <c r="C65" s="5" t="s">
        <v>495</v>
      </c>
      <c r="D65" s="5" t="s">
        <v>72</v>
      </c>
      <c r="E65" s="5" t="s">
        <v>73</v>
      </c>
      <c r="F65" s="5" t="s">
        <v>8</v>
      </c>
    </row>
    <row r="66" spans="2:6" x14ac:dyDescent="0.4">
      <c r="B66" s="5" t="s">
        <v>278</v>
      </c>
      <c r="C66" s="5" t="s">
        <v>496</v>
      </c>
      <c r="D66" s="5" t="s">
        <v>279</v>
      </c>
      <c r="E66" s="5" t="s">
        <v>280</v>
      </c>
      <c r="F66" s="5" t="s">
        <v>8</v>
      </c>
    </row>
    <row r="67" spans="2:6" x14ac:dyDescent="0.4">
      <c r="B67" s="5" t="s">
        <v>301</v>
      </c>
      <c r="C67" s="5" t="s">
        <v>497</v>
      </c>
      <c r="D67" s="5" t="s">
        <v>302</v>
      </c>
      <c r="E67" s="5" t="s">
        <v>303</v>
      </c>
      <c r="F67" s="5" t="s">
        <v>8</v>
      </c>
    </row>
    <row r="68" spans="2:6" x14ac:dyDescent="0.4">
      <c r="B68" s="5" t="s">
        <v>74</v>
      </c>
      <c r="C68" s="5" t="s">
        <v>498</v>
      </c>
      <c r="D68" s="5" t="s">
        <v>75</v>
      </c>
      <c r="E68" s="5" t="s">
        <v>76</v>
      </c>
      <c r="F68" s="5" t="s">
        <v>64</v>
      </c>
    </row>
    <row r="69" spans="2:6" x14ac:dyDescent="0.4">
      <c r="B69" s="5" t="s">
        <v>77</v>
      </c>
      <c r="C69" s="5" t="s">
        <v>499</v>
      </c>
      <c r="D69" s="5" t="s">
        <v>78</v>
      </c>
      <c r="E69" s="5" t="s">
        <v>79</v>
      </c>
      <c r="F69" s="5" t="s">
        <v>8</v>
      </c>
    </row>
    <row r="70" spans="2:6" x14ac:dyDescent="0.4">
      <c r="B70" s="5" t="s">
        <v>119</v>
      </c>
      <c r="C70" s="5" t="s">
        <v>500</v>
      </c>
      <c r="D70" s="5" t="s">
        <v>120</v>
      </c>
      <c r="E70" s="5" t="s">
        <v>121</v>
      </c>
      <c r="F70" s="5" t="s">
        <v>122</v>
      </c>
    </row>
    <row r="71" spans="2:6" x14ac:dyDescent="0.4">
      <c r="B71" s="5" t="s">
        <v>123</v>
      </c>
      <c r="C71" s="5" t="s">
        <v>501</v>
      </c>
      <c r="D71" s="5" t="s">
        <v>124</v>
      </c>
      <c r="E71" s="5" t="s">
        <v>125</v>
      </c>
      <c r="F71" s="5" t="s">
        <v>126</v>
      </c>
    </row>
    <row r="72" spans="2:6" x14ac:dyDescent="0.4">
      <c r="B72" s="5" t="s">
        <v>244</v>
      </c>
      <c r="C72" s="5" t="s">
        <v>502</v>
      </c>
      <c r="D72" s="5" t="s">
        <v>245</v>
      </c>
      <c r="E72" s="5" t="s">
        <v>246</v>
      </c>
      <c r="F72" s="5" t="s">
        <v>247</v>
      </c>
    </row>
    <row r="73" spans="2:6" x14ac:dyDescent="0.4">
      <c r="B73" s="5" t="s">
        <v>232</v>
      </c>
      <c r="C73" s="5" t="s">
        <v>503</v>
      </c>
      <c r="D73" s="5" t="s">
        <v>233</v>
      </c>
      <c r="E73" s="5" t="s">
        <v>234</v>
      </c>
      <c r="F73" s="5" t="s">
        <v>83</v>
      </c>
    </row>
    <row r="74" spans="2:6" x14ac:dyDescent="0.4">
      <c r="B74" s="5" t="s">
        <v>232</v>
      </c>
      <c r="C74" s="5" t="s">
        <v>504</v>
      </c>
      <c r="D74" s="5" t="s">
        <v>233</v>
      </c>
      <c r="E74" s="5" t="s">
        <v>264</v>
      </c>
      <c r="F74" s="5" t="s">
        <v>83</v>
      </c>
    </row>
    <row r="75" spans="2:6" x14ac:dyDescent="0.4">
      <c r="B75" s="5" t="s">
        <v>232</v>
      </c>
      <c r="C75" s="5" t="s">
        <v>505</v>
      </c>
      <c r="D75" s="5" t="s">
        <v>233</v>
      </c>
      <c r="E75" s="5" t="s">
        <v>307</v>
      </c>
      <c r="F75" s="5" t="s">
        <v>83</v>
      </c>
    </row>
    <row r="76" spans="2:6" x14ac:dyDescent="0.4">
      <c r="B76" s="5" t="s">
        <v>232</v>
      </c>
      <c r="C76" s="5" t="s">
        <v>506</v>
      </c>
      <c r="D76" s="5" t="s">
        <v>233</v>
      </c>
      <c r="E76" s="5" t="s">
        <v>293</v>
      </c>
      <c r="F76" s="5" t="s">
        <v>83</v>
      </c>
    </row>
    <row r="77" spans="2:6" x14ac:dyDescent="0.4">
      <c r="B77" s="5" t="s">
        <v>80</v>
      </c>
      <c r="C77" s="5" t="s">
        <v>507</v>
      </c>
      <c r="D77" s="5" t="s">
        <v>81</v>
      </c>
      <c r="E77" s="5" t="s">
        <v>82</v>
      </c>
      <c r="F77" s="5" t="s">
        <v>83</v>
      </c>
    </row>
    <row r="78" spans="2:6" x14ac:dyDescent="0.4">
      <c r="B78" s="5" t="s">
        <v>238</v>
      </c>
      <c r="C78" s="5" t="s">
        <v>508</v>
      </c>
      <c r="D78" s="5" t="s">
        <v>239</v>
      </c>
      <c r="E78" s="5" t="s">
        <v>240</v>
      </c>
      <c r="F78" s="5" t="s">
        <v>83</v>
      </c>
    </row>
    <row r="79" spans="2:6" x14ac:dyDescent="0.4">
      <c r="B79" s="5" t="s">
        <v>266</v>
      </c>
      <c r="C79" s="5" t="s">
        <v>509</v>
      </c>
      <c r="D79" s="5" t="s">
        <v>267</v>
      </c>
      <c r="E79" s="5" t="s">
        <v>268</v>
      </c>
      <c r="F79" s="5" t="s">
        <v>83</v>
      </c>
    </row>
    <row r="80" spans="2:6" x14ac:dyDescent="0.4">
      <c r="B80" s="5" t="s">
        <v>290</v>
      </c>
      <c r="C80" s="5" t="s">
        <v>510</v>
      </c>
      <c r="D80" s="5" t="s">
        <v>291</v>
      </c>
      <c r="E80" s="5" t="s">
        <v>292</v>
      </c>
      <c r="F80" s="5" t="s">
        <v>83</v>
      </c>
    </row>
    <row r="81" spans="2:6" x14ac:dyDescent="0.4">
      <c r="B81" s="5" t="s">
        <v>252</v>
      </c>
      <c r="C81" s="5" t="s">
        <v>511</v>
      </c>
      <c r="D81" s="5" t="s">
        <v>253</v>
      </c>
      <c r="E81" s="5" t="s">
        <v>254</v>
      </c>
      <c r="F81" s="5" t="s">
        <v>83</v>
      </c>
    </row>
    <row r="82" spans="2:6" x14ac:dyDescent="0.4">
      <c r="B82" s="5" t="s">
        <v>258</v>
      </c>
      <c r="C82" s="5" t="s">
        <v>512</v>
      </c>
      <c r="D82" s="5" t="s">
        <v>259</v>
      </c>
      <c r="E82" s="5" t="s">
        <v>260</v>
      </c>
      <c r="F82" s="5" t="s">
        <v>83</v>
      </c>
    </row>
    <row r="83" spans="2:6" x14ac:dyDescent="0.4">
      <c r="B83" s="5" t="s">
        <v>235</v>
      </c>
      <c r="C83" s="5" t="s">
        <v>513</v>
      </c>
      <c r="D83" s="5" t="s">
        <v>236</v>
      </c>
      <c r="E83" s="5" t="s">
        <v>265</v>
      </c>
      <c r="F83" s="5" t="s">
        <v>64</v>
      </c>
    </row>
    <row r="84" spans="2:6" x14ac:dyDescent="0.4">
      <c r="B84" s="5" t="s">
        <v>235</v>
      </c>
      <c r="C84" s="5" t="s">
        <v>514</v>
      </c>
      <c r="D84" s="5" t="s">
        <v>236</v>
      </c>
      <c r="E84" s="5" t="s">
        <v>297</v>
      </c>
      <c r="F84" s="5" t="s">
        <v>64</v>
      </c>
    </row>
    <row r="85" spans="2:6" x14ac:dyDescent="0.4">
      <c r="B85" s="5" t="s">
        <v>235</v>
      </c>
      <c r="C85" s="5" t="s">
        <v>515</v>
      </c>
      <c r="D85" s="5" t="s">
        <v>236</v>
      </c>
      <c r="E85" s="5" t="s">
        <v>308</v>
      </c>
      <c r="F85" s="5" t="s">
        <v>64</v>
      </c>
    </row>
    <row r="86" spans="2:6" x14ac:dyDescent="0.4">
      <c r="B86" s="5" t="s">
        <v>235</v>
      </c>
      <c r="C86" s="5" t="s">
        <v>516</v>
      </c>
      <c r="D86" s="5" t="s">
        <v>236</v>
      </c>
      <c r="E86" s="5" t="s">
        <v>237</v>
      </c>
      <c r="F86" s="5" t="s">
        <v>64</v>
      </c>
    </row>
    <row r="87" spans="2:6" x14ac:dyDescent="0.4">
      <c r="B87" s="5" t="s">
        <v>84</v>
      </c>
      <c r="C87" s="5" t="s">
        <v>517</v>
      </c>
      <c r="D87" s="5" t="s">
        <v>85</v>
      </c>
      <c r="E87" s="5" t="s">
        <v>86</v>
      </c>
      <c r="F87" s="5" t="s">
        <v>64</v>
      </c>
    </row>
    <row r="88" spans="2:6" x14ac:dyDescent="0.4">
      <c r="B88" s="5" t="s">
        <v>241</v>
      </c>
      <c r="C88" s="5" t="s">
        <v>518</v>
      </c>
      <c r="D88" s="5" t="s">
        <v>242</v>
      </c>
      <c r="E88" s="5" t="s">
        <v>243</v>
      </c>
      <c r="F88" s="5" t="s">
        <v>64</v>
      </c>
    </row>
    <row r="89" spans="2:6" x14ac:dyDescent="0.4">
      <c r="B89" s="5" t="s">
        <v>269</v>
      </c>
      <c r="C89" s="5" t="s">
        <v>519</v>
      </c>
      <c r="D89" s="5" t="s">
        <v>270</v>
      </c>
      <c r="E89" s="5" t="s">
        <v>271</v>
      </c>
      <c r="F89" s="5" t="s">
        <v>64</v>
      </c>
    </row>
    <row r="90" spans="2:6" x14ac:dyDescent="0.4">
      <c r="B90" s="5" t="s">
        <v>294</v>
      </c>
      <c r="C90" s="5" t="s">
        <v>520</v>
      </c>
      <c r="D90" s="5" t="s">
        <v>295</v>
      </c>
      <c r="E90" s="5" t="s">
        <v>296</v>
      </c>
      <c r="F90" s="5" t="s">
        <v>64</v>
      </c>
    </row>
    <row r="91" spans="2:6" x14ac:dyDescent="0.4">
      <c r="B91" s="5" t="s">
        <v>255</v>
      </c>
      <c r="C91" s="5" t="s">
        <v>521</v>
      </c>
      <c r="D91" s="5" t="s">
        <v>256</v>
      </c>
      <c r="E91" s="5" t="s">
        <v>257</v>
      </c>
      <c r="F91" s="5" t="s">
        <v>64</v>
      </c>
    </row>
    <row r="92" spans="2:6" x14ac:dyDescent="0.4">
      <c r="B92" s="5" t="s">
        <v>261</v>
      </c>
      <c r="C92" s="5" t="s">
        <v>522</v>
      </c>
      <c r="D92" s="5" t="s">
        <v>262</v>
      </c>
      <c r="E92" s="5" t="s">
        <v>263</v>
      </c>
      <c r="F92" s="5" t="s">
        <v>64</v>
      </c>
    </row>
    <row r="93" spans="2:6" x14ac:dyDescent="0.4">
      <c r="B93" s="5" t="s">
        <v>335</v>
      </c>
      <c r="C93" s="5" t="s">
        <v>523</v>
      </c>
      <c r="D93" s="5" t="s">
        <v>336</v>
      </c>
      <c r="E93" s="5" t="s">
        <v>337</v>
      </c>
      <c r="F93" s="5" t="s">
        <v>8</v>
      </c>
    </row>
    <row r="94" spans="2:6" x14ac:dyDescent="0.4">
      <c r="B94" s="5" t="s">
        <v>328</v>
      </c>
      <c r="C94" s="5" t="s">
        <v>524</v>
      </c>
      <c r="D94" s="5" t="s">
        <v>329</v>
      </c>
      <c r="E94" s="5" t="s">
        <v>330</v>
      </c>
      <c r="F94" s="5" t="s">
        <v>8</v>
      </c>
    </row>
    <row r="95" spans="2:6" x14ac:dyDescent="0.4">
      <c r="B95" s="5" t="s">
        <v>287</v>
      </c>
      <c r="C95" s="5" t="s">
        <v>525</v>
      </c>
      <c r="D95" s="5" t="s">
        <v>288</v>
      </c>
      <c r="E95" s="5" t="s">
        <v>289</v>
      </c>
      <c r="F95" s="5" t="s">
        <v>100</v>
      </c>
    </row>
    <row r="96" spans="2:6" x14ac:dyDescent="0.4">
      <c r="B96" s="5" t="s">
        <v>127</v>
      </c>
      <c r="C96" s="5" t="s">
        <v>526</v>
      </c>
      <c r="D96" s="5" t="s">
        <v>128</v>
      </c>
      <c r="E96" s="5" t="s">
        <v>129</v>
      </c>
      <c r="F96" s="5" t="s">
        <v>100</v>
      </c>
    </row>
    <row r="97" spans="2:6" x14ac:dyDescent="0.4">
      <c r="B97" s="5" t="s">
        <v>272</v>
      </c>
      <c r="C97" s="5" t="s">
        <v>527</v>
      </c>
      <c r="D97" s="5" t="s">
        <v>273</v>
      </c>
      <c r="E97" s="5" t="s">
        <v>274</v>
      </c>
      <c r="F97" s="5" t="s">
        <v>100</v>
      </c>
    </row>
    <row r="98" spans="2:6" x14ac:dyDescent="0.4">
      <c r="B98" s="5" t="s">
        <v>248</v>
      </c>
      <c r="C98" s="5" t="s">
        <v>528</v>
      </c>
      <c r="D98" s="5" t="s">
        <v>249</v>
      </c>
      <c r="E98" s="5" t="s">
        <v>250</v>
      </c>
      <c r="F98" s="5" t="s">
        <v>100</v>
      </c>
    </row>
    <row r="99" spans="2:6" x14ac:dyDescent="0.4">
      <c r="B99" s="5" t="s">
        <v>418</v>
      </c>
      <c r="C99" s="5" t="s">
        <v>529</v>
      </c>
      <c r="D99" s="5" t="s">
        <v>419</v>
      </c>
      <c r="E99" s="5" t="s">
        <v>420</v>
      </c>
      <c r="F99" s="5" t="s">
        <v>122</v>
      </c>
    </row>
    <row r="100" spans="2:6" x14ac:dyDescent="0.4">
      <c r="B100" s="5" t="s">
        <v>381</v>
      </c>
      <c r="C100" s="5" t="s">
        <v>530</v>
      </c>
      <c r="D100" s="5" t="s">
        <v>382</v>
      </c>
      <c r="E100" s="5" t="s">
        <v>383</v>
      </c>
      <c r="F100" s="5" t="s">
        <v>122</v>
      </c>
    </row>
    <row r="101" spans="2:6" x14ac:dyDescent="0.4">
      <c r="B101" s="5" t="s">
        <v>136</v>
      </c>
      <c r="C101" s="5" t="s">
        <v>531</v>
      </c>
      <c r="D101" s="5" t="s">
        <v>137</v>
      </c>
      <c r="E101" s="5" t="s">
        <v>138</v>
      </c>
      <c r="F101" s="5" t="s">
        <v>139</v>
      </c>
    </row>
    <row r="102" spans="2:6" x14ac:dyDescent="0.4">
      <c r="B102" s="5" t="s">
        <v>140</v>
      </c>
      <c r="C102" s="5" t="s">
        <v>532</v>
      </c>
      <c r="D102" s="5" t="s">
        <v>141</v>
      </c>
      <c r="E102" s="5" t="s">
        <v>142</v>
      </c>
      <c r="F102" s="5" t="s">
        <v>143</v>
      </c>
    </row>
    <row r="103" spans="2:6" x14ac:dyDescent="0.4">
      <c r="B103" s="5" t="s">
        <v>172</v>
      </c>
      <c r="C103" s="5" t="s">
        <v>533</v>
      </c>
      <c r="D103" s="5" t="s">
        <v>173</v>
      </c>
      <c r="E103" s="5" t="s">
        <v>174</v>
      </c>
      <c r="F103" s="5" t="s">
        <v>83</v>
      </c>
    </row>
    <row r="104" spans="2:6" x14ac:dyDescent="0.4">
      <c r="B104" s="5" t="s">
        <v>310</v>
      </c>
      <c r="C104" s="5" t="s">
        <v>534</v>
      </c>
      <c r="D104" s="5" t="s">
        <v>311</v>
      </c>
      <c r="E104" s="5" t="s">
        <v>312</v>
      </c>
      <c r="F104" s="5" t="s">
        <v>64</v>
      </c>
    </row>
    <row r="105" spans="2:6" x14ac:dyDescent="0.4">
      <c r="B105" s="5" t="s">
        <v>175</v>
      </c>
      <c r="C105" s="5" t="s">
        <v>535</v>
      </c>
      <c r="D105" s="5" t="s">
        <v>176</v>
      </c>
      <c r="E105" s="5" t="s">
        <v>177</v>
      </c>
      <c r="F105" s="5" t="s">
        <v>178</v>
      </c>
    </row>
    <row r="106" spans="2:6" x14ac:dyDescent="0.4">
      <c r="B106" s="5" t="s">
        <v>304</v>
      </c>
      <c r="C106" s="5" t="s">
        <v>536</v>
      </c>
      <c r="D106" s="5" t="s">
        <v>305</v>
      </c>
      <c r="E106" s="5" t="s">
        <v>306</v>
      </c>
      <c r="F106" s="5" t="s">
        <v>83</v>
      </c>
    </row>
    <row r="107" spans="2:6" x14ac:dyDescent="0.4">
      <c r="B107" s="5" t="s">
        <v>182</v>
      </c>
      <c r="C107" s="5" t="s">
        <v>537</v>
      </c>
      <c r="D107" s="5" t="s">
        <v>183</v>
      </c>
      <c r="E107" s="5" t="s">
        <v>184</v>
      </c>
      <c r="F107" s="5" t="s">
        <v>83</v>
      </c>
    </row>
    <row r="108" spans="2:6" x14ac:dyDescent="0.4">
      <c r="B108" s="5" t="s">
        <v>87</v>
      </c>
      <c r="C108" s="5" t="s">
        <v>538</v>
      </c>
      <c r="D108" s="5" t="s">
        <v>88</v>
      </c>
      <c r="E108" s="5" t="s">
        <v>89</v>
      </c>
      <c r="F108" s="5" t="s">
        <v>83</v>
      </c>
    </row>
    <row r="109" spans="2:6" x14ac:dyDescent="0.4">
      <c r="B109" s="5" t="s">
        <v>223</v>
      </c>
      <c r="C109" s="5" t="s">
        <v>539</v>
      </c>
      <c r="D109" s="5" t="s">
        <v>224</v>
      </c>
      <c r="E109" s="5" t="s">
        <v>225</v>
      </c>
      <c r="F109" s="5" t="s">
        <v>83</v>
      </c>
    </row>
    <row r="110" spans="2:6" x14ac:dyDescent="0.4">
      <c r="B110" s="5" t="s">
        <v>322</v>
      </c>
      <c r="C110" s="5" t="s">
        <v>540</v>
      </c>
      <c r="D110" s="5" t="s">
        <v>323</v>
      </c>
      <c r="E110" s="5" t="s">
        <v>324</v>
      </c>
      <c r="F110" s="5" t="s">
        <v>83</v>
      </c>
    </row>
    <row r="111" spans="2:6" x14ac:dyDescent="0.4">
      <c r="B111" s="5" t="s">
        <v>325</v>
      </c>
      <c r="C111" s="5" t="s">
        <v>541</v>
      </c>
      <c r="D111" s="5" t="s">
        <v>326</v>
      </c>
      <c r="E111" s="5" t="s">
        <v>327</v>
      </c>
      <c r="F111" s="5" t="s">
        <v>83</v>
      </c>
    </row>
    <row r="112" spans="2:6" x14ac:dyDescent="0.4">
      <c r="B112" s="5" t="s">
        <v>133</v>
      </c>
      <c r="C112" s="5" t="s">
        <v>542</v>
      </c>
      <c r="D112" s="5" t="s">
        <v>134</v>
      </c>
      <c r="E112" s="5" t="s">
        <v>212</v>
      </c>
      <c r="F112" s="5" t="s">
        <v>64</v>
      </c>
    </row>
    <row r="113" spans="2:6" x14ac:dyDescent="0.4">
      <c r="B113" s="5" t="s">
        <v>133</v>
      </c>
      <c r="C113" s="5" t="s">
        <v>543</v>
      </c>
      <c r="D113" s="5" t="s">
        <v>134</v>
      </c>
      <c r="E113" s="5" t="s">
        <v>135</v>
      </c>
      <c r="F113" s="5" t="s">
        <v>64</v>
      </c>
    </row>
    <row r="114" spans="2:6" x14ac:dyDescent="0.4">
      <c r="B114" s="5" t="s">
        <v>130</v>
      </c>
      <c r="C114" s="5" t="s">
        <v>544</v>
      </c>
      <c r="D114" s="5" t="s">
        <v>131</v>
      </c>
      <c r="E114" s="5" t="s">
        <v>132</v>
      </c>
      <c r="F114" s="5" t="s">
        <v>64</v>
      </c>
    </row>
    <row r="115" spans="2:6" x14ac:dyDescent="0.4">
      <c r="B115" s="5" t="s">
        <v>179</v>
      </c>
      <c r="C115" s="5" t="s">
        <v>545</v>
      </c>
      <c r="D115" s="5" t="s">
        <v>180</v>
      </c>
      <c r="E115" s="5" t="s">
        <v>181</v>
      </c>
      <c r="F115" s="5" t="s">
        <v>64</v>
      </c>
    </row>
    <row r="116" spans="2:6" x14ac:dyDescent="0.4">
      <c r="B116" s="5" t="s">
        <v>213</v>
      </c>
      <c r="C116" s="5" t="s">
        <v>546</v>
      </c>
      <c r="D116" s="5" t="s">
        <v>214</v>
      </c>
      <c r="E116" s="5" t="s">
        <v>215</v>
      </c>
      <c r="F116" s="5" t="s">
        <v>64</v>
      </c>
    </row>
    <row r="117" spans="2:6" x14ac:dyDescent="0.4">
      <c r="B117" s="5" t="s">
        <v>90</v>
      </c>
      <c r="C117" s="5" t="s">
        <v>547</v>
      </c>
      <c r="D117" s="5" t="s">
        <v>91</v>
      </c>
      <c r="E117" s="5" t="s">
        <v>92</v>
      </c>
      <c r="F117" s="5" t="s">
        <v>64</v>
      </c>
    </row>
    <row r="118" spans="2:6" x14ac:dyDescent="0.4">
      <c r="B118" s="5" t="s">
        <v>93</v>
      </c>
      <c r="C118" s="5" t="s">
        <v>548</v>
      </c>
      <c r="D118" s="5" t="s">
        <v>94</v>
      </c>
      <c r="E118" s="5" t="s">
        <v>95</v>
      </c>
      <c r="F118" s="5" t="s">
        <v>96</v>
      </c>
    </row>
    <row r="119" spans="2:6" x14ac:dyDescent="0.4">
      <c r="B119" s="5" t="s">
        <v>97</v>
      </c>
      <c r="C119" s="5" t="s">
        <v>549</v>
      </c>
      <c r="D119" s="5" t="s">
        <v>98</v>
      </c>
      <c r="E119" s="5" t="s">
        <v>99</v>
      </c>
      <c r="F119" s="5" t="s">
        <v>100</v>
      </c>
    </row>
    <row r="120" spans="2:6" x14ac:dyDescent="0.4">
      <c r="B120" s="5" t="s">
        <v>101</v>
      </c>
      <c r="C120" s="5" t="s">
        <v>550</v>
      </c>
      <c r="D120" s="5" t="s">
        <v>102</v>
      </c>
      <c r="E120" s="5" t="s">
        <v>103</v>
      </c>
      <c r="F120" s="5" t="s">
        <v>83</v>
      </c>
    </row>
    <row r="121" spans="2:6" x14ac:dyDescent="0.4">
      <c r="B121" s="5" t="s">
        <v>104</v>
      </c>
      <c r="C121" s="5" t="s">
        <v>551</v>
      </c>
      <c r="D121" s="5" t="s">
        <v>105</v>
      </c>
      <c r="E121" s="5" t="s">
        <v>106</v>
      </c>
      <c r="F121" s="5" t="s">
        <v>64</v>
      </c>
    </row>
    <row r="122" spans="2:6" x14ac:dyDescent="0.4">
      <c r="B122" s="5" t="s">
        <v>226</v>
      </c>
      <c r="C122" s="5" t="s">
        <v>552</v>
      </c>
      <c r="D122" s="5" t="s">
        <v>227</v>
      </c>
      <c r="E122" s="5" t="s">
        <v>553</v>
      </c>
      <c r="F122" s="5" t="s">
        <v>228</v>
      </c>
    </row>
    <row r="123" spans="2:6" x14ac:dyDescent="0.4">
      <c r="B123" s="5" t="s">
        <v>338</v>
      </c>
      <c r="C123" s="5" t="s">
        <v>554</v>
      </c>
      <c r="D123" s="5" t="s">
        <v>339</v>
      </c>
      <c r="E123" s="5" t="s">
        <v>340</v>
      </c>
      <c r="F123" s="5" t="s">
        <v>228</v>
      </c>
    </row>
    <row r="124" spans="2:6" x14ac:dyDescent="0.4">
      <c r="B124" s="5" t="s">
        <v>396</v>
      </c>
      <c r="C124" s="5" t="s">
        <v>555</v>
      </c>
      <c r="D124" s="5" t="s">
        <v>397</v>
      </c>
      <c r="E124" s="5" t="s">
        <v>398</v>
      </c>
      <c r="F124" s="5" t="s">
        <v>228</v>
      </c>
    </row>
    <row r="125" spans="2:6" x14ac:dyDescent="0.4">
      <c r="B125" s="5" t="s">
        <v>348</v>
      </c>
      <c r="C125" s="5" t="s">
        <v>556</v>
      </c>
      <c r="D125" s="5" t="s">
        <v>349</v>
      </c>
      <c r="E125" s="5" t="s">
        <v>557</v>
      </c>
      <c r="F125" s="5" t="s">
        <v>228</v>
      </c>
    </row>
    <row r="126" spans="2:6" x14ac:dyDescent="0.4">
      <c r="B126" s="5" t="s">
        <v>344</v>
      </c>
      <c r="C126" s="5" t="s">
        <v>558</v>
      </c>
      <c r="D126" s="5" t="s">
        <v>345</v>
      </c>
      <c r="E126" s="5" t="s">
        <v>559</v>
      </c>
      <c r="F126" s="5" t="s">
        <v>228</v>
      </c>
    </row>
    <row r="127" spans="2:6" x14ac:dyDescent="0.4">
      <c r="B127" s="5" t="s">
        <v>384</v>
      </c>
      <c r="C127" s="5" t="s">
        <v>560</v>
      </c>
      <c r="D127" s="5" t="s">
        <v>385</v>
      </c>
      <c r="E127" s="5" t="s">
        <v>386</v>
      </c>
      <c r="F127" s="5" t="s">
        <v>228</v>
      </c>
    </row>
    <row r="128" spans="2:6" x14ac:dyDescent="0.4">
      <c r="B128" s="5" t="s">
        <v>371</v>
      </c>
      <c r="C128" s="5" t="s">
        <v>561</v>
      </c>
      <c r="D128" s="5" t="s">
        <v>372</v>
      </c>
      <c r="E128" s="5" t="s">
        <v>373</v>
      </c>
      <c r="F128" s="5" t="s">
        <v>228</v>
      </c>
    </row>
    <row r="129" spans="2:6" x14ac:dyDescent="0.4">
      <c r="B129" s="5" t="s">
        <v>402</v>
      </c>
      <c r="C129" s="5" t="s">
        <v>562</v>
      </c>
      <c r="D129" s="5" t="s">
        <v>403</v>
      </c>
      <c r="E129" s="5" t="s">
        <v>404</v>
      </c>
      <c r="F129" s="5" t="s">
        <v>228</v>
      </c>
    </row>
    <row r="130" spans="2:6" x14ac:dyDescent="0.4">
      <c r="B130" s="5" t="s">
        <v>408</v>
      </c>
      <c r="C130" s="5" t="s">
        <v>563</v>
      </c>
      <c r="D130" s="5" t="s">
        <v>409</v>
      </c>
      <c r="E130" s="5" t="s">
        <v>564</v>
      </c>
      <c r="F130" s="5" t="s">
        <v>228</v>
      </c>
    </row>
    <row r="131" spans="2:6" x14ac:dyDescent="0.4">
      <c r="B131" s="5" t="s">
        <v>359</v>
      </c>
      <c r="C131" s="5" t="s">
        <v>565</v>
      </c>
      <c r="D131" s="5" t="s">
        <v>360</v>
      </c>
      <c r="E131" s="5" t="s">
        <v>361</v>
      </c>
      <c r="F131" s="5" t="s">
        <v>228</v>
      </c>
    </row>
    <row r="132" spans="2:6" x14ac:dyDescent="0.4">
      <c r="B132" s="5" t="s">
        <v>377</v>
      </c>
      <c r="C132" s="5" t="s">
        <v>566</v>
      </c>
      <c r="D132" s="5" t="s">
        <v>378</v>
      </c>
      <c r="E132" s="5" t="s">
        <v>567</v>
      </c>
      <c r="F132" s="5" t="s">
        <v>228</v>
      </c>
    </row>
    <row r="133" spans="2:6" x14ac:dyDescent="0.4">
      <c r="B133" s="5" t="s">
        <v>229</v>
      </c>
      <c r="C133" s="5" t="s">
        <v>568</v>
      </c>
      <c r="D133" s="5" t="s">
        <v>230</v>
      </c>
      <c r="E133" s="5" t="s">
        <v>569</v>
      </c>
      <c r="F133" s="5" t="s">
        <v>231</v>
      </c>
    </row>
    <row r="134" spans="2:6" x14ac:dyDescent="0.4">
      <c r="B134" s="5" t="s">
        <v>341</v>
      </c>
      <c r="C134" s="5" t="s">
        <v>570</v>
      </c>
      <c r="D134" s="5" t="s">
        <v>342</v>
      </c>
      <c r="E134" s="5" t="s">
        <v>343</v>
      </c>
      <c r="F134" s="5" t="s">
        <v>231</v>
      </c>
    </row>
    <row r="135" spans="2:6" x14ac:dyDescent="0.4">
      <c r="B135" s="5" t="s">
        <v>399</v>
      </c>
      <c r="C135" s="5" t="s">
        <v>571</v>
      </c>
      <c r="D135" s="5" t="s">
        <v>400</v>
      </c>
      <c r="E135" s="5" t="s">
        <v>401</v>
      </c>
      <c r="F135" s="5" t="s">
        <v>231</v>
      </c>
    </row>
    <row r="136" spans="2:6" x14ac:dyDescent="0.4">
      <c r="B136" s="5" t="s">
        <v>350</v>
      </c>
      <c r="C136" s="5" t="s">
        <v>572</v>
      </c>
      <c r="D136" s="5" t="s">
        <v>351</v>
      </c>
      <c r="E136" s="5" t="s">
        <v>573</v>
      </c>
      <c r="F136" s="5" t="s">
        <v>231</v>
      </c>
    </row>
    <row r="137" spans="2:6" x14ac:dyDescent="0.4">
      <c r="B137" s="5" t="s">
        <v>346</v>
      </c>
      <c r="C137" s="5" t="s">
        <v>574</v>
      </c>
      <c r="D137" s="5" t="s">
        <v>347</v>
      </c>
      <c r="E137" s="5" t="s">
        <v>575</v>
      </c>
      <c r="F137" s="5" t="s">
        <v>231</v>
      </c>
    </row>
    <row r="138" spans="2:6" x14ac:dyDescent="0.4">
      <c r="B138" s="5" t="s">
        <v>387</v>
      </c>
      <c r="C138" s="5" t="s">
        <v>576</v>
      </c>
      <c r="D138" s="5" t="s">
        <v>388</v>
      </c>
      <c r="E138" s="5" t="s">
        <v>389</v>
      </c>
      <c r="F138" s="5" t="s">
        <v>231</v>
      </c>
    </row>
    <row r="139" spans="2:6" x14ac:dyDescent="0.4">
      <c r="B139" s="5" t="s">
        <v>374</v>
      </c>
      <c r="C139" s="5" t="s">
        <v>577</v>
      </c>
      <c r="D139" s="5" t="s">
        <v>375</v>
      </c>
      <c r="E139" s="5" t="s">
        <v>376</v>
      </c>
      <c r="F139" s="5" t="s">
        <v>231</v>
      </c>
    </row>
    <row r="140" spans="2:6" x14ac:dyDescent="0.4">
      <c r="B140" s="5" t="s">
        <v>405</v>
      </c>
      <c r="C140" s="5" t="s">
        <v>578</v>
      </c>
      <c r="D140" s="5" t="s">
        <v>406</v>
      </c>
      <c r="E140" s="5" t="s">
        <v>407</v>
      </c>
      <c r="F140" s="5" t="s">
        <v>231</v>
      </c>
    </row>
    <row r="141" spans="2:6" x14ac:dyDescent="0.4">
      <c r="B141" s="5" t="s">
        <v>410</v>
      </c>
      <c r="C141" s="5" t="s">
        <v>579</v>
      </c>
      <c r="D141" s="5" t="s">
        <v>411</v>
      </c>
      <c r="E141" s="5" t="s">
        <v>580</v>
      </c>
      <c r="F141" s="5" t="s">
        <v>231</v>
      </c>
    </row>
    <row r="142" spans="2:6" x14ac:dyDescent="0.4">
      <c r="B142" s="5" t="s">
        <v>362</v>
      </c>
      <c r="C142" s="5" t="s">
        <v>581</v>
      </c>
      <c r="D142" s="5" t="s">
        <v>363</v>
      </c>
      <c r="E142" s="5" t="s">
        <v>364</v>
      </c>
      <c r="F142" s="5" t="s">
        <v>231</v>
      </c>
    </row>
    <row r="143" spans="2:6" x14ac:dyDescent="0.4">
      <c r="B143" s="5" t="s">
        <v>379</v>
      </c>
      <c r="C143" s="5" t="s">
        <v>582</v>
      </c>
      <c r="D143" s="5" t="s">
        <v>380</v>
      </c>
      <c r="E143" s="5" t="s">
        <v>583</v>
      </c>
      <c r="F143" s="5" t="s">
        <v>231</v>
      </c>
    </row>
    <row r="144" spans="2:6" x14ac:dyDescent="0.4">
      <c r="B144" s="5" t="s">
        <v>331</v>
      </c>
      <c r="C144" s="5" t="s">
        <v>584</v>
      </c>
      <c r="D144" s="5" t="s">
        <v>332</v>
      </c>
      <c r="E144" s="5" t="s">
        <v>333</v>
      </c>
      <c r="F144" s="5" t="s">
        <v>334</v>
      </c>
    </row>
    <row r="145" spans="2:6" x14ac:dyDescent="0.4">
      <c r="B145" s="5" t="s">
        <v>356</v>
      </c>
      <c r="C145" s="5" t="s">
        <v>585</v>
      </c>
      <c r="D145" s="5" t="s">
        <v>357</v>
      </c>
      <c r="E145" s="5" t="s">
        <v>358</v>
      </c>
      <c r="F145" s="5" t="s">
        <v>334</v>
      </c>
    </row>
    <row r="146" spans="2:6" x14ac:dyDescent="0.4">
      <c r="B146" s="5" t="s">
        <v>415</v>
      </c>
      <c r="C146" s="5" t="s">
        <v>586</v>
      </c>
      <c r="D146" s="5" t="s">
        <v>416</v>
      </c>
      <c r="E146" s="5" t="s">
        <v>417</v>
      </c>
      <c r="F146" s="5" t="s">
        <v>334</v>
      </c>
    </row>
    <row r="147" spans="2:6" x14ac:dyDescent="0.4">
      <c r="B147" s="5" t="s">
        <v>368</v>
      </c>
      <c r="C147" s="5" t="s">
        <v>587</v>
      </c>
      <c r="D147" s="5" t="s">
        <v>369</v>
      </c>
      <c r="E147" s="5" t="s">
        <v>370</v>
      </c>
      <c r="F147" s="5" t="s">
        <v>334</v>
      </c>
    </row>
    <row r="148" spans="2:6" x14ac:dyDescent="0.4">
      <c r="B148" s="5" t="s">
        <v>393</v>
      </c>
      <c r="C148" s="5" t="s">
        <v>588</v>
      </c>
      <c r="D148" s="5" t="s">
        <v>394</v>
      </c>
      <c r="E148" s="5" t="s">
        <v>395</v>
      </c>
      <c r="F148" s="5" t="s">
        <v>334</v>
      </c>
    </row>
    <row r="149" spans="2:6" x14ac:dyDescent="0.4">
      <c r="B149" s="5" t="s">
        <v>352</v>
      </c>
      <c r="C149" s="5" t="s">
        <v>589</v>
      </c>
      <c r="D149" s="5" t="s">
        <v>353</v>
      </c>
      <c r="E149" s="5" t="s">
        <v>354</v>
      </c>
      <c r="F149" s="5" t="s">
        <v>355</v>
      </c>
    </row>
    <row r="150" spans="2:6" x14ac:dyDescent="0.4">
      <c r="B150" s="5" t="s">
        <v>412</v>
      </c>
      <c r="C150" s="5" t="s">
        <v>590</v>
      </c>
      <c r="D150" s="5" t="s">
        <v>413</v>
      </c>
      <c r="E150" s="5" t="s">
        <v>414</v>
      </c>
      <c r="F150" s="5" t="s">
        <v>355</v>
      </c>
    </row>
    <row r="151" spans="2:6" x14ac:dyDescent="0.4">
      <c r="B151" s="5" t="s">
        <v>365</v>
      </c>
      <c r="C151" s="5" t="s">
        <v>591</v>
      </c>
      <c r="D151" s="5" t="s">
        <v>366</v>
      </c>
      <c r="E151" s="5" t="s">
        <v>367</v>
      </c>
      <c r="F151" s="5" t="s">
        <v>355</v>
      </c>
    </row>
    <row r="152" spans="2:6" x14ac:dyDescent="0.4">
      <c r="B152" s="5" t="s">
        <v>390</v>
      </c>
      <c r="C152" s="5" t="s">
        <v>592</v>
      </c>
      <c r="D152" s="5" t="s">
        <v>391</v>
      </c>
      <c r="E152" s="5" t="s">
        <v>392</v>
      </c>
      <c r="F152" s="5" t="s">
        <v>355</v>
      </c>
    </row>
  </sheetData>
  <mergeCells count="3">
    <mergeCell ref="B4:F4"/>
    <mergeCell ref="B1:F1"/>
    <mergeCell ref="B2:D2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9F615-2DEE-444C-A717-FC835D9CE66B}">
  <dimension ref="B1:D19"/>
  <sheetViews>
    <sheetView zoomScaleNormal="100" workbookViewId="0"/>
  </sheetViews>
  <sheetFormatPr defaultColWidth="9" defaultRowHeight="13.5" x14ac:dyDescent="0.4"/>
  <cols>
    <col min="1" max="1" width="3" style="7" customWidth="1"/>
    <col min="2" max="2" width="8.625" style="7" customWidth="1"/>
    <col min="3" max="3" width="41.5" style="7" customWidth="1"/>
    <col min="4" max="4" width="29.375" style="7" customWidth="1"/>
    <col min="5" max="6" width="9" style="7"/>
    <col min="7" max="7" width="38" style="7" bestFit="1" customWidth="1"/>
    <col min="8" max="8" width="31.75" style="7" bestFit="1" customWidth="1"/>
    <col min="9" max="25" width="9" style="7"/>
    <col min="26" max="26" width="20.375" style="7" customWidth="1"/>
    <col min="27" max="16384" width="9" style="7"/>
  </cols>
  <sheetData>
    <row r="1" spans="2:4" s="1" customFormat="1" ht="45" customHeight="1" x14ac:dyDescent="0.4">
      <c r="B1" s="27" t="s">
        <v>1530</v>
      </c>
      <c r="C1" s="27"/>
      <c r="D1" s="27"/>
    </row>
    <row r="2" spans="2:4" s="1" customFormat="1" ht="37.5" customHeight="1" x14ac:dyDescent="0.4">
      <c r="B2" s="37" t="s">
        <v>1531</v>
      </c>
      <c r="C2" s="37"/>
      <c r="D2" s="37"/>
    </row>
    <row r="3" spans="2:4" s="1" customFormat="1" ht="14.25" thickBot="1" x14ac:dyDescent="0.45"/>
    <row r="4" spans="2:4" s="1" customFormat="1" ht="153" customHeight="1" thickBot="1" x14ac:dyDescent="0.45">
      <c r="B4" s="41" t="s">
        <v>593</v>
      </c>
      <c r="C4" s="42"/>
      <c r="D4" s="43"/>
    </row>
    <row r="7" spans="2:4" x14ac:dyDescent="0.4">
      <c r="B7" s="8" t="s">
        <v>421</v>
      </c>
      <c r="C7" s="8" t="s">
        <v>422</v>
      </c>
      <c r="D7" s="2" t="s">
        <v>423</v>
      </c>
    </row>
    <row r="8" spans="2:4" x14ac:dyDescent="0.4">
      <c r="B8" s="6" t="s">
        <v>424</v>
      </c>
      <c r="C8" s="6" t="s">
        <v>425</v>
      </c>
      <c r="D8" s="6">
        <v>160058210</v>
      </c>
    </row>
    <row r="9" spans="2:4" x14ac:dyDescent="0.4">
      <c r="B9" s="6" t="s">
        <v>424</v>
      </c>
      <c r="C9" s="6" t="s">
        <v>426</v>
      </c>
      <c r="D9" s="6">
        <v>160058310</v>
      </c>
    </row>
    <row r="10" spans="2:4" x14ac:dyDescent="0.4">
      <c r="B10" s="6" t="s">
        <v>424</v>
      </c>
      <c r="C10" s="6" t="s">
        <v>427</v>
      </c>
      <c r="D10" s="6">
        <v>160058410</v>
      </c>
    </row>
    <row r="11" spans="2:4" x14ac:dyDescent="0.4">
      <c r="B11" s="6" t="s">
        <v>424</v>
      </c>
      <c r="C11" s="6" t="s">
        <v>428</v>
      </c>
      <c r="D11" s="6">
        <v>160058610</v>
      </c>
    </row>
    <row r="12" spans="2:4" x14ac:dyDescent="0.4">
      <c r="B12" s="6" t="s">
        <v>424</v>
      </c>
      <c r="C12" s="6" t="s">
        <v>429</v>
      </c>
      <c r="D12" s="6">
        <v>160058710</v>
      </c>
    </row>
    <row r="13" spans="2:4" x14ac:dyDescent="0.4">
      <c r="B13" s="6" t="s">
        <v>424</v>
      </c>
      <c r="C13" s="6" t="s">
        <v>430</v>
      </c>
      <c r="D13" s="6">
        <v>160058810</v>
      </c>
    </row>
    <row r="14" spans="2:4" x14ac:dyDescent="0.4">
      <c r="B14" s="6" t="s">
        <v>424</v>
      </c>
      <c r="C14" s="6" t="s">
        <v>431</v>
      </c>
      <c r="D14" s="6">
        <v>160058970</v>
      </c>
    </row>
    <row r="15" spans="2:4" x14ac:dyDescent="0.4">
      <c r="B15" s="6" t="s">
        <v>424</v>
      </c>
      <c r="C15" s="6" t="s">
        <v>432</v>
      </c>
      <c r="D15" s="6">
        <v>160144410</v>
      </c>
    </row>
    <row r="16" spans="2:4" x14ac:dyDescent="0.4">
      <c r="B16" s="6" t="s">
        <v>424</v>
      </c>
      <c r="C16" s="6" t="s">
        <v>433</v>
      </c>
      <c r="D16" s="6">
        <v>160144510</v>
      </c>
    </row>
    <row r="17" spans="2:4" x14ac:dyDescent="0.4">
      <c r="B17" s="6" t="s">
        <v>424</v>
      </c>
      <c r="C17" s="6" t="s">
        <v>434</v>
      </c>
      <c r="D17" s="6">
        <v>160144610</v>
      </c>
    </row>
    <row r="18" spans="2:4" x14ac:dyDescent="0.4">
      <c r="B18" s="6" t="s">
        <v>424</v>
      </c>
      <c r="C18" s="6" t="s">
        <v>435</v>
      </c>
      <c r="D18" s="6">
        <v>160144710</v>
      </c>
    </row>
    <row r="19" spans="2:4" x14ac:dyDescent="0.4">
      <c r="B19" s="6" t="s">
        <v>424</v>
      </c>
      <c r="C19" s="6" t="s">
        <v>436</v>
      </c>
      <c r="D19" s="6">
        <v>160212670</v>
      </c>
    </row>
  </sheetData>
  <mergeCells count="3">
    <mergeCell ref="B2:D2"/>
    <mergeCell ref="B4:D4"/>
    <mergeCell ref="B1:D1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別表1</vt:lpstr>
      <vt:lpstr>別表2</vt:lpstr>
      <vt:lpstr>別表3</vt:lpstr>
      <vt:lpstr>別表4</vt:lpstr>
      <vt:lpstr>別表5</vt:lpstr>
      <vt:lpstr>別表6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2024-10-08T04:15:50Z</dcterms:created>
  <dcterms:modified xsi:type="dcterms:W3CDTF">2025-08-08T07:06:32Z</dcterms:modified>
</cp:coreProperties>
</file>